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48" i="1"/>
  <c r="A348"/>
  <c r="L347"/>
  <c r="J347"/>
  <c r="I347"/>
  <c r="H347"/>
  <c r="G347"/>
  <c r="F347"/>
  <c r="B338"/>
  <c r="A338"/>
  <c r="L337"/>
  <c r="L348" s="1"/>
  <c r="J337"/>
  <c r="J348" s="1"/>
  <c r="I337"/>
  <c r="I348" s="1"/>
  <c r="H337"/>
  <c r="H348" s="1"/>
  <c r="G337"/>
  <c r="G348" s="1"/>
  <c r="F337"/>
  <c r="F348" s="1"/>
  <c r="B329"/>
  <c r="A329"/>
  <c r="L328"/>
  <c r="J328"/>
  <c r="I328"/>
  <c r="H328"/>
  <c r="G328"/>
  <c r="F328"/>
  <c r="B319"/>
  <c r="A319"/>
  <c r="L318"/>
  <c r="L329" s="1"/>
  <c r="J318"/>
  <c r="J329" s="1"/>
  <c r="I318"/>
  <c r="I329" s="1"/>
  <c r="H318"/>
  <c r="H329" s="1"/>
  <c r="G318"/>
  <c r="G329" s="1"/>
  <c r="F318"/>
  <c r="F329" s="1"/>
  <c r="B310"/>
  <c r="A310"/>
  <c r="L309"/>
  <c r="J309"/>
  <c r="I309"/>
  <c r="H309"/>
  <c r="G309"/>
  <c r="F309"/>
  <c r="B300"/>
  <c r="A300"/>
  <c r="L299"/>
  <c r="J299"/>
  <c r="J310" s="1"/>
  <c r="I299"/>
  <c r="I310" s="1"/>
  <c r="H299"/>
  <c r="H310" s="1"/>
  <c r="G299"/>
  <c r="G310" s="1"/>
  <c r="F299"/>
  <c r="F310" s="1"/>
  <c r="B291"/>
  <c r="A291"/>
  <c r="L290"/>
  <c r="J290"/>
  <c r="I290"/>
  <c r="H290"/>
  <c r="G290"/>
  <c r="F290"/>
  <c r="B281"/>
  <c r="A281"/>
  <c r="L280"/>
  <c r="L291" s="1"/>
  <c r="J280"/>
  <c r="J291" s="1"/>
  <c r="I280"/>
  <c r="H280"/>
  <c r="H291" s="1"/>
  <c r="G280"/>
  <c r="F280"/>
  <c r="F291" s="1"/>
  <c r="B272"/>
  <c r="A272"/>
  <c r="L271"/>
  <c r="J271"/>
  <c r="I271"/>
  <c r="H271"/>
  <c r="G271"/>
  <c r="F271"/>
  <c r="B262"/>
  <c r="A262"/>
  <c r="L261"/>
  <c r="J261"/>
  <c r="J272" s="1"/>
  <c r="I261"/>
  <c r="H261"/>
  <c r="H272" s="1"/>
  <c r="G261"/>
  <c r="F261"/>
  <c r="F272" s="1"/>
  <c r="B253"/>
  <c r="A253"/>
  <c r="L252"/>
  <c r="J252"/>
  <c r="I252"/>
  <c r="H252"/>
  <c r="G252"/>
  <c r="F252"/>
  <c r="B243"/>
  <c r="L242"/>
  <c r="J242"/>
  <c r="I242"/>
  <c r="H242"/>
  <c r="G242"/>
  <c r="F242"/>
  <c r="L232"/>
  <c r="J232"/>
  <c r="I232"/>
  <c r="H232"/>
  <c r="G232"/>
  <c r="F232"/>
  <c r="L222"/>
  <c r="L233" s="1"/>
  <c r="J222"/>
  <c r="I222"/>
  <c r="I233" s="1"/>
  <c r="H222"/>
  <c r="G222"/>
  <c r="F222"/>
  <c r="L213"/>
  <c r="J213"/>
  <c r="I213"/>
  <c r="H213"/>
  <c r="G213"/>
  <c r="F213"/>
  <c r="L203"/>
  <c r="J203"/>
  <c r="I203"/>
  <c r="I214" s="1"/>
  <c r="H203"/>
  <c r="G203"/>
  <c r="G214" s="1"/>
  <c r="F203"/>
  <c r="L194"/>
  <c r="J194"/>
  <c r="I194"/>
  <c r="H194"/>
  <c r="G194"/>
  <c r="F194"/>
  <c r="L184"/>
  <c r="J184"/>
  <c r="I184"/>
  <c r="I195" s="1"/>
  <c r="H184"/>
  <c r="G184"/>
  <c r="G195" s="1"/>
  <c r="F184"/>
  <c r="L175"/>
  <c r="J175"/>
  <c r="I175"/>
  <c r="H175"/>
  <c r="G175"/>
  <c r="F175"/>
  <c r="L165"/>
  <c r="J165"/>
  <c r="I165"/>
  <c r="I176" s="1"/>
  <c r="H165"/>
  <c r="G165"/>
  <c r="F165"/>
  <c r="L156"/>
  <c r="J156"/>
  <c r="I156"/>
  <c r="H156"/>
  <c r="G156"/>
  <c r="F156"/>
  <c r="L146"/>
  <c r="J146"/>
  <c r="I146"/>
  <c r="I157" s="1"/>
  <c r="H146"/>
  <c r="G146"/>
  <c r="G157" s="1"/>
  <c r="F146"/>
  <c r="L137"/>
  <c r="J137"/>
  <c r="I137"/>
  <c r="H137"/>
  <c r="G137"/>
  <c r="F137"/>
  <c r="L127"/>
  <c r="J127"/>
  <c r="I127"/>
  <c r="H127"/>
  <c r="G127"/>
  <c r="F127"/>
  <c r="B233"/>
  <c r="A233"/>
  <c r="B223"/>
  <c r="A223"/>
  <c r="B214"/>
  <c r="A214"/>
  <c r="B204"/>
  <c r="A204"/>
  <c r="B109"/>
  <c r="B119"/>
  <c r="A119"/>
  <c r="L118"/>
  <c r="J118"/>
  <c r="I118"/>
  <c r="H118"/>
  <c r="G118"/>
  <c r="F118"/>
  <c r="A109"/>
  <c r="L108"/>
  <c r="J108"/>
  <c r="I108"/>
  <c r="H108"/>
  <c r="G108"/>
  <c r="F108"/>
  <c r="L310" l="1"/>
  <c r="I291"/>
  <c r="G291"/>
  <c r="I272"/>
  <c r="G272"/>
  <c r="L272"/>
  <c r="F253"/>
  <c r="L253"/>
  <c r="F233"/>
  <c r="L214"/>
  <c r="J214"/>
  <c r="H214"/>
  <c r="F214"/>
  <c r="J195"/>
  <c r="H195"/>
  <c r="F195"/>
  <c r="L195"/>
  <c r="L176"/>
  <c r="J176"/>
  <c r="H176"/>
  <c r="G176"/>
  <c r="F176"/>
  <c r="L157"/>
  <c r="J157"/>
  <c r="H157"/>
  <c r="F157"/>
  <c r="L138"/>
  <c r="F138"/>
  <c r="G253"/>
  <c r="J253"/>
  <c r="I253"/>
  <c r="H253"/>
  <c r="J233"/>
  <c r="H233"/>
  <c r="G233"/>
  <c r="J138"/>
  <c r="I138"/>
  <c r="H138"/>
  <c r="G138"/>
  <c r="L119"/>
  <c r="H119"/>
  <c r="I119"/>
  <c r="J119"/>
  <c r="G119"/>
  <c r="F119"/>
  <c r="B195"/>
  <c r="A195"/>
  <c r="B185"/>
  <c r="A185"/>
  <c r="B176"/>
  <c r="A176"/>
  <c r="B166"/>
  <c r="A166"/>
  <c r="B157"/>
  <c r="A157"/>
  <c r="B147"/>
  <c r="A147"/>
  <c r="B138"/>
  <c r="A138"/>
  <c r="B128"/>
  <c r="A12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62" l="1"/>
  <c r="I62"/>
  <c r="L62"/>
  <c r="L43"/>
  <c r="J43"/>
  <c r="I43"/>
  <c r="H43"/>
  <c r="G43"/>
  <c r="F43"/>
  <c r="G24"/>
  <c r="F24"/>
  <c r="H81"/>
  <c r="F62"/>
  <c r="J81"/>
  <c r="I81"/>
  <c r="L81"/>
  <c r="G62"/>
  <c r="H62"/>
  <c r="H24"/>
  <c r="I24"/>
  <c r="F100"/>
  <c r="L24"/>
  <c r="G100"/>
  <c r="H100"/>
  <c r="I100"/>
  <c r="F81"/>
  <c r="J100"/>
  <c r="J24"/>
  <c r="G81"/>
  <c r="L100"/>
  <c r="L234" l="1"/>
  <c r="L349" s="1"/>
  <c r="F234"/>
  <c r="F349" s="1"/>
  <c r="J234"/>
  <c r="J349" s="1"/>
  <c r="I234"/>
  <c r="I349" s="1"/>
  <c r="H234"/>
  <c r="H349" s="1"/>
  <c r="G234"/>
  <c r="G349" s="1"/>
</calcChain>
</file>

<file path=xl/sharedStrings.xml><?xml version="1.0" encoding="utf-8"?>
<sst xmlns="http://schemas.openxmlformats.org/spreadsheetml/2006/main" count="607" uniqueCount="117">
  <si>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</si>
  <si>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</si>
  <si>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</si>
  <si>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</si>
  <si>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</si>
  <si>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</si>
  <si>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</si>
  <si>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</si>
  <si>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</si>
  <si>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</si>
  <si>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</si>
  <si>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</si>
  <si>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</si>
  <si>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</si>
  <si>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</si>
  <si>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</si>
  <si>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</si>
  <si>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</si>
  <si>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</si>
  <si>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</si>
  <si>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</si>
  <si>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</si>
  <si>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</si>
  <si>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</si>
  <si>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</si>
  <si>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</si>
  <si>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</si>
  <si>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</si>
  <si>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</si>
  <si>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</si>
  <si>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</si>
  <si>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</si>
  <si>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</si>
  <si>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</si>
  <si>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</si>
  <si>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</si>
  <si>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</si>
  <si>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</si>
  <si>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с сыром</t>
  </si>
  <si>
    <t xml:space="preserve">икра овощная </t>
  </si>
  <si>
    <t>хлеб пшеничный</t>
  </si>
  <si>
    <t>апельсины,мандарины,ананасы с сахором</t>
  </si>
  <si>
    <t>соки овощные, фруктовые и ягодные</t>
  </si>
  <si>
    <t>Йогурт 1,5% жирности</t>
  </si>
  <si>
    <t>Н</t>
  </si>
  <si>
    <t>Салат из белокачанной капусты с морковью</t>
  </si>
  <si>
    <t>Суп картофельный с рыбой (минтай)</t>
  </si>
  <si>
    <t>Макароны отварные</t>
  </si>
  <si>
    <t>Компот из смеси сухофруктов</t>
  </si>
  <si>
    <t>Хлеб пшеничный</t>
  </si>
  <si>
    <t>Апельсины, мандарины, ананасы с сахором</t>
  </si>
  <si>
    <t>Каша жидкая молочная овсяная</t>
  </si>
  <si>
    <t>Пирожки печенные из дрожжевого теста (простые пирожки массой 75г.)</t>
  </si>
  <si>
    <t>Соки овощные, фруктовые и ягодные</t>
  </si>
  <si>
    <t>Яйцо вареное</t>
  </si>
  <si>
    <t>Салат из белокачанной капусты с помидороми и огурцами</t>
  </si>
  <si>
    <t>Напиток из шиповника</t>
  </si>
  <si>
    <t>Борщ с капустой и картофелем со сметаной (на бульоне)</t>
  </si>
  <si>
    <t>Блины с маслом</t>
  </si>
  <si>
    <t>Сыр твердых сортов в нарезке</t>
  </si>
  <si>
    <t>Какао с молоком</t>
  </si>
  <si>
    <t>Молоко сгущенное с сахором 5.0%</t>
  </si>
  <si>
    <t>Йогурт 1.5% жирности</t>
  </si>
  <si>
    <t>Суп гороховый (на бульоне)</t>
  </si>
  <si>
    <t>Хлеб ржано- пшеничный</t>
  </si>
  <si>
    <t>Салат из свежих помидоров и огурцов</t>
  </si>
  <si>
    <t>Рагу из курицы</t>
  </si>
  <si>
    <t>Суп картофелбный с клецками (на бульоне)</t>
  </si>
  <si>
    <t>Кофейный напиток с молоком</t>
  </si>
  <si>
    <t>Огурец в нарезке</t>
  </si>
  <si>
    <t>Оладьи  из печени по кунцевски</t>
  </si>
  <si>
    <t>Макаронные изделия отварные</t>
  </si>
  <si>
    <t>Какао с молоком сгущенным</t>
  </si>
  <si>
    <t>Хлеб ржано-пшеничный</t>
  </si>
  <si>
    <t>Салат из белокачанной капусты с помидорами и огурцами</t>
  </si>
  <si>
    <t>Суп с рыбными консервами (горбуша)</t>
  </si>
  <si>
    <t>Икра кабачковая</t>
  </si>
  <si>
    <t>Апельсины, мандарины,ананасы с сахором</t>
  </si>
  <si>
    <t>Каша вязкая молочная овсянна</t>
  </si>
  <si>
    <t>Запеканка из творога</t>
  </si>
  <si>
    <t>Суп гороховый на бульоне</t>
  </si>
  <si>
    <t>Котлета из говядины</t>
  </si>
  <si>
    <t>Капуста тушеная</t>
  </si>
  <si>
    <t>Салат из свежих помидоров огурцов</t>
  </si>
  <si>
    <t>Пирожки печеные из дрожжевого теста( простые пирожки массой 75г.)</t>
  </si>
  <si>
    <t>Компот из свежих яблок</t>
  </si>
  <si>
    <t>Блины (с маслом)</t>
  </si>
  <si>
    <t>компот из свежих яблок</t>
  </si>
  <si>
    <t>701.1</t>
  </si>
  <si>
    <t>Молоко сгущенное с сахором 5.0% жирности</t>
  </si>
  <si>
    <t>Хлеб  ржано -пшеничный</t>
  </si>
  <si>
    <t>Макаронные  отварные</t>
  </si>
  <si>
    <t>МБОУ НСОШ № 2</t>
  </si>
  <si>
    <t>Директор</t>
  </si>
  <si>
    <t>Даниелян А.С.</t>
  </si>
  <si>
    <t>кисломол</t>
  </si>
  <si>
    <t>Печень говяжья по строгановски Макароны отварные</t>
  </si>
  <si>
    <t>148.78</t>
  </si>
  <si>
    <t>булочное</t>
  </si>
  <si>
    <t>Тефтели из говядины с рисом. Картофельное пюре</t>
  </si>
  <si>
    <t>146.88</t>
  </si>
  <si>
    <t>Голубцы ленивые.Каша гречневая рассыпчатая</t>
  </si>
  <si>
    <t>134.81</t>
  </si>
  <si>
    <t>Рыба запеченная с сыром и луком (минтай).Макароны отварные</t>
  </si>
  <si>
    <t>125.78</t>
  </si>
  <si>
    <t>Котлета из курицы. Каша перловая рассыпчатая</t>
  </si>
  <si>
    <t>136.82</t>
  </si>
  <si>
    <t>сладкое</t>
  </si>
  <si>
    <t>135.85</t>
  </si>
  <si>
    <t>Печень говяжья по строгановски.Макароны отварные</t>
  </si>
  <si>
    <t>Тефтели из говядины с рисом.Картофельное пюре</t>
  </si>
  <si>
    <t>кисломол.,</t>
  </si>
  <si>
    <t>Рыба, запеченная с сыром и луком (минтай).Макароны отварные</t>
  </si>
  <si>
    <t>Котлета из курицы.Каша перловая рассыпчатая</t>
  </si>
  <si>
    <t>Котлета из говядины.Капуста тушеная</t>
  </si>
  <si>
    <t>кисломол.</t>
  </si>
  <si>
    <t>7-11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</si>
</sst>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9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188" sqref="N1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92</v>
      </c>
      <c r="D1" s="54"/>
      <c r="E1" s="54"/>
      <c r="F1" s="12" t="s">
        <v>15</v>
      </c>
      <c r="G1" s="2" t="s">
        <v>16</v>
      </c>
      <c r="H1" s="55" t="s">
        <v>93</v>
      </c>
      <c r="I1" s="55"/>
      <c r="J1" s="55"/>
      <c r="K1" s="55"/>
    </row>
    <row r="2" spans="1:12" ht="18">
      <c r="A2" s="35" t="s">
        <v>6</v>
      </c>
      <c r="C2" s="2"/>
      <c r="G2" s="2" t="s">
        <v>17</v>
      </c>
      <c r="H2" s="55" t="s">
        <v>94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116</v>
      </c>
      <c r="G3" s="2" t="s">
        <v>18</v>
      </c>
      <c r="H3" s="48">
        <v>19</v>
      </c>
      <c r="I3" s="48">
        <v>5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150</v>
      </c>
      <c r="G6" s="40">
        <v>19.010000000000002</v>
      </c>
      <c r="H6" s="40">
        <v>25.4</v>
      </c>
      <c r="I6" s="40">
        <v>3</v>
      </c>
      <c r="J6" s="40">
        <v>316</v>
      </c>
      <c r="K6" s="41">
        <v>103</v>
      </c>
      <c r="L6" s="40">
        <v>49.79</v>
      </c>
    </row>
    <row r="7" spans="1:12" ht="15">
      <c r="A7" s="23"/>
      <c r="B7" s="15"/>
      <c r="C7" s="11"/>
      <c r="D7" s="6" t="s">
        <v>25</v>
      </c>
      <c r="E7" s="42" t="s">
        <v>39</v>
      </c>
      <c r="F7" s="43">
        <v>60</v>
      </c>
      <c r="G7" s="43">
        <v>1.1000000000000001</v>
      </c>
      <c r="H7" s="43">
        <v>2.7</v>
      </c>
      <c r="I7" s="43">
        <v>4.5</v>
      </c>
      <c r="J7" s="43">
        <v>47.1</v>
      </c>
      <c r="K7" s="44">
        <v>26</v>
      </c>
      <c r="L7" s="43">
        <v>30.77</v>
      </c>
    </row>
    <row r="8" spans="1:12" ht="1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1</v>
      </c>
      <c r="H8" s="43">
        <v>0</v>
      </c>
      <c r="I8" s="43">
        <v>20.2</v>
      </c>
      <c r="J8" s="43">
        <v>84.44</v>
      </c>
      <c r="K8" s="44">
        <v>389</v>
      </c>
      <c r="L8" s="43">
        <v>23.08</v>
      </c>
    </row>
    <row r="9" spans="1:12" ht="1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>
        <v>701</v>
      </c>
      <c r="L9" s="43">
        <v>4.6100000000000003</v>
      </c>
    </row>
    <row r="10" spans="1:12" ht="15">
      <c r="A10" s="23"/>
      <c r="B10" s="15"/>
      <c r="C10" s="11"/>
      <c r="D10" s="7" t="s">
        <v>23</v>
      </c>
      <c r="E10" s="42" t="s">
        <v>41</v>
      </c>
      <c r="F10" s="43">
        <v>100</v>
      </c>
      <c r="G10" s="43">
        <v>0.78</v>
      </c>
      <c r="H10" s="43">
        <v>0.17</v>
      </c>
      <c r="I10" s="43">
        <v>20.09</v>
      </c>
      <c r="J10" s="43">
        <v>89.57</v>
      </c>
      <c r="K10" s="44">
        <v>341</v>
      </c>
      <c r="L10" s="43">
        <v>21.53</v>
      </c>
    </row>
    <row r="11" spans="1:12" ht="15">
      <c r="A11" s="23"/>
      <c r="B11" s="15"/>
      <c r="C11" s="11"/>
      <c r="D11" s="6" t="s">
        <v>95</v>
      </c>
      <c r="E11" s="42" t="s">
        <v>43</v>
      </c>
      <c r="F11" s="43">
        <v>125</v>
      </c>
      <c r="G11" s="43">
        <v>5.12</v>
      </c>
      <c r="H11" s="43">
        <v>1.88</v>
      </c>
      <c r="I11" s="43">
        <v>7.38</v>
      </c>
      <c r="J11" s="43">
        <v>66.88</v>
      </c>
      <c r="K11" s="44" t="s">
        <v>44</v>
      </c>
      <c r="L11" s="43">
        <v>38.46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675</v>
      </c>
      <c r="G13" s="19">
        <f t="shared" ref="G13:J13" si="0">SUM(G6:G12)</f>
        <v>30.170000000000005</v>
      </c>
      <c r="H13" s="19">
        <f t="shared" si="0"/>
        <v>30.549999999999997</v>
      </c>
      <c r="I13" s="19">
        <f t="shared" si="0"/>
        <v>74.489999999999995</v>
      </c>
      <c r="J13" s="19">
        <f t="shared" si="0"/>
        <v>697.9899999999999</v>
      </c>
      <c r="K13" s="25"/>
      <c r="L13" s="19">
        <f t="shared" ref="L13" si="1">SUM(L6:L12)</f>
        <v>168.24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45</v>
      </c>
      <c r="F14" s="43">
        <v>60</v>
      </c>
      <c r="G14" s="43">
        <v>1</v>
      </c>
      <c r="H14" s="43">
        <v>6.1</v>
      </c>
      <c r="I14" s="43">
        <v>5.8</v>
      </c>
      <c r="J14" s="43">
        <v>81.5</v>
      </c>
      <c r="K14" s="44">
        <v>8</v>
      </c>
      <c r="L14" s="43">
        <v>11.54</v>
      </c>
    </row>
    <row r="15" spans="1:12" ht="15">
      <c r="A15" s="23"/>
      <c r="B15" s="15"/>
      <c r="C15" s="11"/>
      <c r="D15" s="7" t="s">
        <v>26</v>
      </c>
      <c r="E15" s="42" t="s">
        <v>46</v>
      </c>
      <c r="F15" s="43">
        <v>250</v>
      </c>
      <c r="G15" s="43">
        <v>10.48</v>
      </c>
      <c r="H15" s="43">
        <v>3.25</v>
      </c>
      <c r="I15" s="43">
        <v>18.25</v>
      </c>
      <c r="J15" s="43">
        <v>144.22</v>
      </c>
      <c r="K15" s="44">
        <v>50</v>
      </c>
      <c r="L15" s="43">
        <v>39.619999999999997</v>
      </c>
    </row>
    <row r="16" spans="1:12" ht="15">
      <c r="A16" s="23"/>
      <c r="B16" s="15"/>
      <c r="C16" s="11"/>
      <c r="D16" s="7" t="s">
        <v>27</v>
      </c>
      <c r="E16" s="42" t="s">
        <v>96</v>
      </c>
      <c r="F16" s="43">
        <v>230</v>
      </c>
      <c r="G16" s="43">
        <v>18</v>
      </c>
      <c r="H16" s="43">
        <v>18</v>
      </c>
      <c r="I16" s="43">
        <v>38</v>
      </c>
      <c r="J16" s="43">
        <v>386</v>
      </c>
      <c r="K16" s="44" t="s">
        <v>97</v>
      </c>
      <c r="L16" s="43">
        <v>71.849999999999994</v>
      </c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 t="s">
        <v>48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>
        <v>232</v>
      </c>
      <c r="L18" s="43">
        <v>7.7</v>
      </c>
    </row>
    <row r="19" spans="1:12" ht="15">
      <c r="A19" s="23"/>
      <c r="B19" s="15"/>
      <c r="C19" s="11"/>
      <c r="D19" s="7" t="s">
        <v>30</v>
      </c>
      <c r="E19" s="42" t="s">
        <v>49</v>
      </c>
      <c r="F19" s="43">
        <v>40</v>
      </c>
      <c r="G19" s="43">
        <v>3.16</v>
      </c>
      <c r="H19" s="43">
        <v>0.4</v>
      </c>
      <c r="I19" s="43">
        <v>19.32</v>
      </c>
      <c r="J19" s="43">
        <v>94</v>
      </c>
      <c r="K19" s="44" t="s">
        <v>88</v>
      </c>
      <c r="L19" s="43">
        <v>4.62</v>
      </c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 t="s">
        <v>23</v>
      </c>
      <c r="E21" s="42" t="s">
        <v>50</v>
      </c>
      <c r="F21" s="43">
        <v>100</v>
      </c>
      <c r="G21" s="43">
        <v>0.78</v>
      </c>
      <c r="H21" s="43">
        <v>0.17</v>
      </c>
      <c r="I21" s="43">
        <v>20.09</v>
      </c>
      <c r="J21" s="43">
        <v>89.57</v>
      </c>
      <c r="K21" s="44">
        <v>341</v>
      </c>
      <c r="L21" s="43">
        <v>21.53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880</v>
      </c>
      <c r="G23" s="19">
        <f t="shared" ref="G23:J23" si="2">SUM(G14:G22)</f>
        <v>33.92</v>
      </c>
      <c r="H23" s="19">
        <f t="shared" si="2"/>
        <v>27.92</v>
      </c>
      <c r="I23" s="19">
        <f t="shared" si="2"/>
        <v>121.25999999999999</v>
      </c>
      <c r="J23" s="19">
        <f t="shared" si="2"/>
        <v>876.29</v>
      </c>
      <c r="K23" s="25"/>
      <c r="L23" s="19">
        <f t="shared" ref="L23" si="3">SUM(L14:L22)</f>
        <v>156.85999999999999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1555</v>
      </c>
      <c r="G24" s="32">
        <f t="shared" ref="G24:J24" si="4">G13+G23</f>
        <v>64.09</v>
      </c>
      <c r="H24" s="32">
        <f t="shared" si="4"/>
        <v>58.47</v>
      </c>
      <c r="I24" s="32">
        <f t="shared" si="4"/>
        <v>195.75</v>
      </c>
      <c r="J24" s="32">
        <f t="shared" si="4"/>
        <v>1574.2799999999997</v>
      </c>
      <c r="K24" s="32"/>
      <c r="L24" s="32">
        <f t="shared" ref="L24" si="5">L13+L23</f>
        <v>325.10000000000002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51</v>
      </c>
      <c r="F25" s="40">
        <v>200</v>
      </c>
      <c r="G25" s="40">
        <v>6.8</v>
      </c>
      <c r="H25" s="40">
        <v>7.5</v>
      </c>
      <c r="I25" s="40">
        <v>24.7</v>
      </c>
      <c r="J25" s="40">
        <v>192.6</v>
      </c>
      <c r="K25" s="41">
        <v>74</v>
      </c>
      <c r="L25" s="40">
        <v>32.86</v>
      </c>
    </row>
    <row r="26" spans="1:12" ht="25.5">
      <c r="A26" s="14"/>
      <c r="B26" s="15"/>
      <c r="C26" s="11"/>
      <c r="D26" s="6" t="s">
        <v>98</v>
      </c>
      <c r="E26" s="42" t="s">
        <v>52</v>
      </c>
      <c r="F26" s="43">
        <v>75</v>
      </c>
      <c r="G26" s="43">
        <v>9.1300000000000008</v>
      </c>
      <c r="H26" s="43">
        <v>3.82</v>
      </c>
      <c r="I26" s="43">
        <v>27</v>
      </c>
      <c r="J26" s="43">
        <v>179</v>
      </c>
      <c r="K26" s="44">
        <v>406</v>
      </c>
      <c r="L26" s="43">
        <v>37.020000000000003</v>
      </c>
    </row>
    <row r="27" spans="1:12" ht="15">
      <c r="A27" s="14"/>
      <c r="B27" s="15"/>
      <c r="C27" s="11"/>
      <c r="D27" s="7" t="s">
        <v>21</v>
      </c>
      <c r="E27" s="42" t="s">
        <v>53</v>
      </c>
      <c r="F27" s="43">
        <v>200</v>
      </c>
      <c r="G27" s="43">
        <v>1</v>
      </c>
      <c r="H27" s="43">
        <v>0</v>
      </c>
      <c r="I27" s="43">
        <v>20.2</v>
      </c>
      <c r="J27" s="43">
        <v>84.44</v>
      </c>
      <c r="K27" s="44">
        <v>389</v>
      </c>
      <c r="L27" s="43">
        <v>23.08</v>
      </c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 t="s">
        <v>50</v>
      </c>
      <c r="F29" s="43">
        <v>100</v>
      </c>
      <c r="G29" s="43">
        <v>0.78</v>
      </c>
      <c r="H29" s="43">
        <v>0.17</v>
      </c>
      <c r="I29" s="43">
        <v>20.09</v>
      </c>
      <c r="J29" s="43">
        <v>89.57</v>
      </c>
      <c r="K29" s="44">
        <v>341</v>
      </c>
      <c r="L29" s="43">
        <v>21.54</v>
      </c>
    </row>
    <row r="30" spans="1:12" ht="15">
      <c r="A30" s="14"/>
      <c r="B30" s="15"/>
      <c r="C30" s="11"/>
      <c r="D30" s="6" t="s">
        <v>25</v>
      </c>
      <c r="E30" s="42" t="s">
        <v>54</v>
      </c>
      <c r="F30" s="43">
        <v>40</v>
      </c>
      <c r="G30" s="43">
        <v>4.8</v>
      </c>
      <c r="H30" s="43">
        <v>4</v>
      </c>
      <c r="I30" s="43">
        <v>0.3</v>
      </c>
      <c r="J30" s="43">
        <v>56.6</v>
      </c>
      <c r="K30" s="44">
        <v>105</v>
      </c>
      <c r="L30" s="43">
        <v>13.07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615</v>
      </c>
      <c r="G32" s="19">
        <f t="shared" ref="G32" si="6">SUM(G25:G31)</f>
        <v>22.51</v>
      </c>
      <c r="H32" s="19">
        <f t="shared" ref="H32" si="7">SUM(H25:H31)</f>
        <v>15.49</v>
      </c>
      <c r="I32" s="19">
        <f t="shared" ref="I32" si="8">SUM(I25:I31)</f>
        <v>92.29</v>
      </c>
      <c r="J32" s="19">
        <f t="shared" ref="J32:L32" si="9">SUM(J25:J31)</f>
        <v>602.21</v>
      </c>
      <c r="K32" s="25"/>
      <c r="L32" s="19">
        <f t="shared" si="9"/>
        <v>127.57</v>
      </c>
    </row>
    <row r="33" spans="1:12" ht="25.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55</v>
      </c>
      <c r="F33" s="43">
        <v>60</v>
      </c>
      <c r="G33" s="43">
        <v>1.35</v>
      </c>
      <c r="H33" s="43">
        <v>6.52</v>
      </c>
      <c r="I33" s="43">
        <v>2.1</v>
      </c>
      <c r="J33" s="43">
        <v>73.5</v>
      </c>
      <c r="K33" s="44">
        <v>6</v>
      </c>
      <c r="L33" s="43">
        <v>23.08</v>
      </c>
    </row>
    <row r="34" spans="1:12" ht="15">
      <c r="A34" s="14"/>
      <c r="B34" s="15"/>
      <c r="C34" s="11"/>
      <c r="D34" s="7" t="s">
        <v>26</v>
      </c>
      <c r="E34" s="42" t="s">
        <v>57</v>
      </c>
      <c r="F34" s="43">
        <v>250</v>
      </c>
      <c r="G34" s="43">
        <v>5.87</v>
      </c>
      <c r="H34" s="43">
        <v>6.2</v>
      </c>
      <c r="I34" s="43">
        <v>12.65</v>
      </c>
      <c r="J34" s="43">
        <v>137.94999999999999</v>
      </c>
      <c r="K34" s="44">
        <v>32</v>
      </c>
      <c r="L34" s="43">
        <v>34.61</v>
      </c>
    </row>
    <row r="35" spans="1:12" ht="15">
      <c r="A35" s="14"/>
      <c r="B35" s="15"/>
      <c r="C35" s="11"/>
      <c r="D35" s="7" t="s">
        <v>27</v>
      </c>
      <c r="E35" s="42" t="s">
        <v>99</v>
      </c>
      <c r="F35" s="43">
        <v>230</v>
      </c>
      <c r="G35" s="43">
        <v>14.8</v>
      </c>
      <c r="H35" s="43">
        <v>16.95</v>
      </c>
      <c r="I35" s="43">
        <v>26.2</v>
      </c>
      <c r="J35" s="43">
        <v>316.86</v>
      </c>
      <c r="K35" s="44" t="s">
        <v>100</v>
      </c>
      <c r="L35" s="43">
        <v>94.45</v>
      </c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56</v>
      </c>
      <c r="F37" s="43">
        <v>200</v>
      </c>
      <c r="G37" s="43">
        <v>0.6</v>
      </c>
      <c r="H37" s="43">
        <v>0.2</v>
      </c>
      <c r="I37" s="43">
        <v>15.2</v>
      </c>
      <c r="J37" s="43">
        <v>65.3</v>
      </c>
      <c r="K37" s="44">
        <v>244</v>
      </c>
      <c r="L37" s="43">
        <v>19.23</v>
      </c>
    </row>
    <row r="38" spans="1:12" ht="15">
      <c r="A38" s="14"/>
      <c r="B38" s="15"/>
      <c r="C38" s="11"/>
      <c r="D38" s="7" t="s">
        <v>30</v>
      </c>
      <c r="E38" s="42" t="s">
        <v>49</v>
      </c>
      <c r="F38" s="43">
        <v>40</v>
      </c>
      <c r="G38" s="43">
        <v>3.16</v>
      </c>
      <c r="H38" s="43">
        <v>0.4</v>
      </c>
      <c r="I38" s="43">
        <v>19.32</v>
      </c>
      <c r="J38" s="43">
        <v>94</v>
      </c>
      <c r="K38" s="44">
        <v>701</v>
      </c>
      <c r="L38" s="43">
        <v>4.62</v>
      </c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23</v>
      </c>
      <c r="E40" s="42" t="s">
        <v>50</v>
      </c>
      <c r="F40" s="43">
        <v>100</v>
      </c>
      <c r="G40" s="43">
        <v>0.78</v>
      </c>
      <c r="H40" s="43">
        <v>0.17</v>
      </c>
      <c r="I40" s="43">
        <v>20.09</v>
      </c>
      <c r="J40" s="43">
        <v>89.57</v>
      </c>
      <c r="K40" s="44">
        <v>341</v>
      </c>
      <c r="L40" s="43">
        <v>21.54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880</v>
      </c>
      <c r="G42" s="19">
        <f t="shared" ref="G42" si="10">SUM(G33:G41)</f>
        <v>26.560000000000006</v>
      </c>
      <c r="H42" s="19">
        <f t="shared" ref="H42" si="11">SUM(H33:H41)</f>
        <v>30.439999999999998</v>
      </c>
      <c r="I42" s="19">
        <f t="shared" ref="I42" si="12">SUM(I33:I41)</f>
        <v>95.56</v>
      </c>
      <c r="J42" s="19">
        <f t="shared" ref="J42:L42" si="13">SUM(J33:J41)</f>
        <v>777.17999999999984</v>
      </c>
      <c r="K42" s="25"/>
      <c r="L42" s="19">
        <f t="shared" si="13"/>
        <v>197.52999999999997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1495</v>
      </c>
      <c r="G43" s="32">
        <f t="shared" ref="G43" si="14">G32+G42</f>
        <v>49.070000000000007</v>
      </c>
      <c r="H43" s="32">
        <f t="shared" ref="H43" si="15">H32+H42</f>
        <v>45.93</v>
      </c>
      <c r="I43" s="32">
        <f t="shared" ref="I43" si="16">I32+I42</f>
        <v>187.85000000000002</v>
      </c>
      <c r="J43" s="32">
        <f t="shared" ref="J43:L43" si="17">J32+J42</f>
        <v>1379.3899999999999</v>
      </c>
      <c r="K43" s="32"/>
      <c r="L43" s="32">
        <f t="shared" si="17"/>
        <v>325.09999999999997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58</v>
      </c>
      <c r="F44" s="40">
        <v>165</v>
      </c>
      <c r="G44" s="40">
        <v>11.37</v>
      </c>
      <c r="H44" s="40">
        <v>15.91</v>
      </c>
      <c r="I44" s="40">
        <v>59.61</v>
      </c>
      <c r="J44" s="40">
        <v>426.94</v>
      </c>
      <c r="K44" s="41">
        <v>396</v>
      </c>
      <c r="L44" s="40">
        <v>32.090000000000003</v>
      </c>
    </row>
    <row r="45" spans="1:12" ht="15">
      <c r="A45" s="23"/>
      <c r="B45" s="15"/>
      <c r="C45" s="11"/>
      <c r="D45" s="6" t="s">
        <v>25</v>
      </c>
      <c r="E45" s="42" t="s">
        <v>59</v>
      </c>
      <c r="F45" s="43">
        <v>15</v>
      </c>
      <c r="G45" s="43">
        <v>3.5</v>
      </c>
      <c r="H45" s="43">
        <v>4.4000000000000004</v>
      </c>
      <c r="I45" s="43">
        <v>0</v>
      </c>
      <c r="J45" s="43">
        <v>53.7</v>
      </c>
      <c r="K45" s="44">
        <v>1</v>
      </c>
      <c r="L45" s="43">
        <v>15</v>
      </c>
    </row>
    <row r="46" spans="1:12" ht="15">
      <c r="A46" s="23"/>
      <c r="B46" s="15"/>
      <c r="C46" s="11"/>
      <c r="D46" s="7" t="s">
        <v>21</v>
      </c>
      <c r="E46" s="42" t="s">
        <v>60</v>
      </c>
      <c r="F46" s="43">
        <v>200</v>
      </c>
      <c r="G46" s="43">
        <v>4.5999999999999996</v>
      </c>
      <c r="H46" s="43">
        <v>4.4000000000000004</v>
      </c>
      <c r="I46" s="43">
        <v>12.5</v>
      </c>
      <c r="J46" s="43">
        <v>107.2</v>
      </c>
      <c r="K46" s="44">
        <v>208</v>
      </c>
      <c r="L46" s="43">
        <v>23.08</v>
      </c>
    </row>
    <row r="47" spans="1:12" ht="15">
      <c r="A47" s="23"/>
      <c r="B47" s="15"/>
      <c r="C47" s="11"/>
      <c r="D47" s="7" t="s">
        <v>22</v>
      </c>
      <c r="E47" s="42" t="s">
        <v>49</v>
      </c>
      <c r="F47" s="43">
        <v>40</v>
      </c>
      <c r="G47" s="43">
        <v>3.16</v>
      </c>
      <c r="H47" s="43">
        <v>0.4</v>
      </c>
      <c r="I47" s="43">
        <v>19.32</v>
      </c>
      <c r="J47" s="43">
        <v>94</v>
      </c>
      <c r="K47" s="44">
        <v>701</v>
      </c>
      <c r="L47" s="43">
        <v>4.62</v>
      </c>
    </row>
    <row r="48" spans="1:12" ht="15">
      <c r="A48" s="23"/>
      <c r="B48" s="15"/>
      <c r="C48" s="11"/>
      <c r="D48" s="7" t="s">
        <v>23</v>
      </c>
      <c r="E48" s="42" t="s">
        <v>50</v>
      </c>
      <c r="F48" s="43">
        <v>100</v>
      </c>
      <c r="G48" s="43">
        <v>0.78</v>
      </c>
      <c r="H48" s="43">
        <v>0.17</v>
      </c>
      <c r="I48" s="43">
        <v>20.09</v>
      </c>
      <c r="J48" s="43">
        <v>89.57</v>
      </c>
      <c r="K48" s="44">
        <v>341</v>
      </c>
      <c r="L48" s="43">
        <v>21.54</v>
      </c>
    </row>
    <row r="49" spans="1:12" ht="15">
      <c r="A49" s="23"/>
      <c r="B49" s="15"/>
      <c r="C49" s="11"/>
      <c r="D49" s="6"/>
      <c r="E49" s="42" t="s">
        <v>61</v>
      </c>
      <c r="F49" s="43">
        <v>20</v>
      </c>
      <c r="G49" s="43">
        <v>1.24</v>
      </c>
      <c r="H49" s="43">
        <v>0.2</v>
      </c>
      <c r="I49" s="43">
        <v>2.21</v>
      </c>
      <c r="J49" s="43">
        <v>11.77</v>
      </c>
      <c r="K49" s="44" t="s">
        <v>44</v>
      </c>
      <c r="L49" s="43">
        <v>7.69</v>
      </c>
    </row>
    <row r="50" spans="1:12" ht="15">
      <c r="A50" s="23"/>
      <c r="B50" s="15"/>
      <c r="C50" s="11"/>
      <c r="D50" s="6"/>
      <c r="E50" s="42" t="s">
        <v>62</v>
      </c>
      <c r="F50" s="43">
        <v>125</v>
      </c>
      <c r="G50" s="43">
        <v>5.12</v>
      </c>
      <c r="H50" s="43">
        <v>1.88</v>
      </c>
      <c r="I50" s="43">
        <v>7.38</v>
      </c>
      <c r="J50" s="43">
        <v>66.88</v>
      </c>
      <c r="K50" s="44" t="s">
        <v>44</v>
      </c>
      <c r="L50" s="43">
        <v>38.46</v>
      </c>
    </row>
    <row r="51" spans="1:12" ht="15">
      <c r="A51" s="24"/>
      <c r="B51" s="17"/>
      <c r="C51" s="8"/>
      <c r="D51" s="18" t="s">
        <v>32</v>
      </c>
      <c r="E51" s="9"/>
      <c r="F51" s="19">
        <f>SUM(F44:F50)</f>
        <v>665</v>
      </c>
      <c r="G51" s="19">
        <f t="shared" ref="G51" si="18">SUM(G44:G50)</f>
        <v>29.77</v>
      </c>
      <c r="H51" s="19">
        <f t="shared" ref="H51" si="19">SUM(H44:H50)</f>
        <v>27.36</v>
      </c>
      <c r="I51" s="19">
        <f t="shared" ref="I51" si="20">SUM(I44:I50)</f>
        <v>121.11</v>
      </c>
      <c r="J51" s="19">
        <f t="shared" ref="J51:L51" si="21">SUM(J44:J50)</f>
        <v>850.06000000000006</v>
      </c>
      <c r="K51" s="25"/>
      <c r="L51" s="19">
        <f t="shared" si="21"/>
        <v>142.48000000000002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65</v>
      </c>
      <c r="F52" s="43">
        <v>60</v>
      </c>
      <c r="G52" s="43">
        <v>0.53</v>
      </c>
      <c r="H52" s="43">
        <v>3.07</v>
      </c>
      <c r="I52" s="43">
        <v>1.87</v>
      </c>
      <c r="J52" s="43">
        <v>37.43</v>
      </c>
      <c r="K52" s="44">
        <v>5</v>
      </c>
      <c r="L52" s="43">
        <v>23.08</v>
      </c>
    </row>
    <row r="53" spans="1:12" ht="15">
      <c r="A53" s="23"/>
      <c r="B53" s="15"/>
      <c r="C53" s="11"/>
      <c r="D53" s="7" t="s">
        <v>26</v>
      </c>
      <c r="E53" s="42" t="s">
        <v>63</v>
      </c>
      <c r="F53" s="43">
        <v>200</v>
      </c>
      <c r="G53" s="43">
        <v>6.68</v>
      </c>
      <c r="H53" s="43">
        <v>4.5999999999999996</v>
      </c>
      <c r="I53" s="43">
        <v>16.28</v>
      </c>
      <c r="J53" s="43">
        <v>133.13999999999999</v>
      </c>
      <c r="K53" s="44">
        <v>38</v>
      </c>
      <c r="L53" s="43">
        <v>23.08</v>
      </c>
    </row>
    <row r="54" spans="1:12" ht="15">
      <c r="A54" s="23"/>
      <c r="B54" s="15"/>
      <c r="C54" s="11"/>
      <c r="D54" s="7" t="s">
        <v>27</v>
      </c>
      <c r="E54" s="42" t="s">
        <v>101</v>
      </c>
      <c r="F54" s="43">
        <v>150</v>
      </c>
      <c r="G54" s="43">
        <v>16.7</v>
      </c>
      <c r="H54" s="43">
        <v>13.9</v>
      </c>
      <c r="I54" s="43">
        <v>42.4</v>
      </c>
      <c r="J54" s="43">
        <v>362.1</v>
      </c>
      <c r="K54" s="44" t="s">
        <v>102</v>
      </c>
      <c r="L54" s="43">
        <v>87.72</v>
      </c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53</v>
      </c>
      <c r="F56" s="43">
        <v>200</v>
      </c>
      <c r="G56" s="43">
        <v>1</v>
      </c>
      <c r="H56" s="43">
        <v>0</v>
      </c>
      <c r="I56" s="43">
        <v>20.2</v>
      </c>
      <c r="J56" s="43">
        <v>84.44</v>
      </c>
      <c r="K56" s="44">
        <v>389</v>
      </c>
      <c r="L56" s="43">
        <v>23.08</v>
      </c>
    </row>
    <row r="57" spans="1:12" ht="15">
      <c r="A57" s="23"/>
      <c r="B57" s="15"/>
      <c r="C57" s="11"/>
      <c r="D57" s="7" t="s">
        <v>30</v>
      </c>
      <c r="E57" s="42" t="s">
        <v>64</v>
      </c>
      <c r="F57" s="43">
        <v>40</v>
      </c>
      <c r="G57" s="43">
        <v>2.72</v>
      </c>
      <c r="H57" s="43">
        <v>0.52</v>
      </c>
      <c r="I57" s="43">
        <v>15.92</v>
      </c>
      <c r="J57" s="43">
        <v>79.2</v>
      </c>
      <c r="K57" s="44">
        <v>575</v>
      </c>
      <c r="L57" s="43">
        <v>4.62</v>
      </c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23</v>
      </c>
      <c r="E59" s="42" t="s">
        <v>50</v>
      </c>
      <c r="F59" s="43">
        <v>100</v>
      </c>
      <c r="G59" s="43">
        <v>0.78</v>
      </c>
      <c r="H59" s="43">
        <v>0.17</v>
      </c>
      <c r="I59" s="43">
        <v>20.09</v>
      </c>
      <c r="J59" s="43">
        <v>89.57</v>
      </c>
      <c r="K59" s="44">
        <v>341</v>
      </c>
      <c r="L59" s="43">
        <v>21.54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750</v>
      </c>
      <c r="G61" s="19">
        <f t="shared" ref="G61" si="22">SUM(G52:G60)</f>
        <v>28.41</v>
      </c>
      <c r="H61" s="19">
        <f t="shared" ref="H61" si="23">SUM(H52:H60)</f>
        <v>22.26</v>
      </c>
      <c r="I61" s="19">
        <f t="shared" ref="I61" si="24">SUM(I52:I60)</f>
        <v>116.76</v>
      </c>
      <c r="J61" s="19">
        <f t="shared" ref="J61:L61" si="25">SUM(J52:J60)</f>
        <v>785.88000000000011</v>
      </c>
      <c r="K61" s="25"/>
      <c r="L61" s="19">
        <f t="shared" si="25"/>
        <v>183.11999999999998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1415</v>
      </c>
      <c r="G62" s="32">
        <f t="shared" ref="G62" si="26">G51+G61</f>
        <v>58.18</v>
      </c>
      <c r="H62" s="32">
        <f t="shared" ref="H62" si="27">H51+H61</f>
        <v>49.620000000000005</v>
      </c>
      <c r="I62" s="32">
        <f t="shared" ref="I62" si="28">I51+I61</f>
        <v>237.87</v>
      </c>
      <c r="J62" s="32">
        <f t="shared" ref="J62:L62" si="29">J51+J61</f>
        <v>1635.94</v>
      </c>
      <c r="K62" s="32"/>
      <c r="L62" s="32">
        <f t="shared" si="29"/>
        <v>325.60000000000002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66</v>
      </c>
      <c r="F63" s="40">
        <v>200</v>
      </c>
      <c r="G63" s="40">
        <v>20.9</v>
      </c>
      <c r="H63" s="40">
        <v>7</v>
      </c>
      <c r="I63" s="40">
        <v>17.600000000000001</v>
      </c>
      <c r="J63" s="40">
        <v>217.4</v>
      </c>
      <c r="K63" s="41">
        <v>152</v>
      </c>
      <c r="L63" s="40">
        <v>50.22</v>
      </c>
    </row>
    <row r="64" spans="1:12" ht="15">
      <c r="A64" s="23"/>
      <c r="B64" s="15"/>
      <c r="C64" s="11"/>
      <c r="D64" s="6" t="s">
        <v>25</v>
      </c>
      <c r="E64" s="42" t="s">
        <v>45</v>
      </c>
      <c r="F64" s="43">
        <v>60</v>
      </c>
      <c r="G64" s="43">
        <v>1</v>
      </c>
      <c r="H64" s="43">
        <v>6.1</v>
      </c>
      <c r="I64" s="43">
        <v>5.8</v>
      </c>
      <c r="J64" s="43">
        <v>81.5</v>
      </c>
      <c r="K64" s="44">
        <v>8</v>
      </c>
      <c r="L64" s="43">
        <v>11.54</v>
      </c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 t="s">
        <v>49</v>
      </c>
      <c r="F66" s="43">
        <v>40</v>
      </c>
      <c r="G66" s="43">
        <v>3.16</v>
      </c>
      <c r="H66" s="43">
        <v>0.4</v>
      </c>
      <c r="I66" s="43">
        <v>19.32</v>
      </c>
      <c r="J66" s="43">
        <v>94</v>
      </c>
      <c r="K66" s="44">
        <v>701</v>
      </c>
      <c r="L66" s="43">
        <v>4.62</v>
      </c>
    </row>
    <row r="67" spans="1:12" ht="15">
      <c r="A67" s="23"/>
      <c r="B67" s="15"/>
      <c r="C67" s="11"/>
      <c r="D67" s="7" t="s">
        <v>23</v>
      </c>
      <c r="E67" s="42" t="s">
        <v>50</v>
      </c>
      <c r="F67" s="43">
        <v>100</v>
      </c>
      <c r="G67" s="43">
        <v>0.78</v>
      </c>
      <c r="H67" s="43">
        <v>0.17</v>
      </c>
      <c r="I67" s="43">
        <v>20.09</v>
      </c>
      <c r="J67" s="43">
        <v>89.57</v>
      </c>
      <c r="K67" s="44">
        <v>341</v>
      </c>
      <c r="L67" s="43">
        <v>21.54</v>
      </c>
    </row>
    <row r="68" spans="1:12" ht="15">
      <c r="A68" s="23"/>
      <c r="B68" s="15"/>
      <c r="C68" s="11"/>
      <c r="D68" s="6"/>
      <c r="E68" s="42" t="s">
        <v>53</v>
      </c>
      <c r="F68" s="43">
        <v>200</v>
      </c>
      <c r="G68" s="43">
        <v>1</v>
      </c>
      <c r="H68" s="43">
        <v>0</v>
      </c>
      <c r="I68" s="43">
        <v>20.2</v>
      </c>
      <c r="J68" s="43">
        <v>84.44</v>
      </c>
      <c r="K68" s="44">
        <v>389</v>
      </c>
      <c r="L68" s="43">
        <v>23.08</v>
      </c>
    </row>
    <row r="69" spans="1:12" ht="15">
      <c r="A69" s="23"/>
      <c r="B69" s="15"/>
      <c r="C69" s="11"/>
      <c r="D69" s="6"/>
      <c r="E69" s="42" t="s">
        <v>62</v>
      </c>
      <c r="F69" s="43">
        <v>125</v>
      </c>
      <c r="G69" s="43">
        <v>5.12</v>
      </c>
      <c r="H69" s="43">
        <v>1.88</v>
      </c>
      <c r="I69" s="43">
        <v>7.38</v>
      </c>
      <c r="J69" s="43">
        <v>66.88</v>
      </c>
      <c r="K69" s="44" t="s">
        <v>44</v>
      </c>
      <c r="L69" s="43">
        <v>38.46</v>
      </c>
    </row>
    <row r="70" spans="1:12" ht="15">
      <c r="A70" s="24"/>
      <c r="B70" s="17"/>
      <c r="C70" s="8"/>
      <c r="D70" s="18" t="s">
        <v>32</v>
      </c>
      <c r="E70" s="9"/>
      <c r="F70" s="19">
        <f>SUM(F63:F69)</f>
        <v>725</v>
      </c>
      <c r="G70" s="19">
        <f t="shared" ref="G70" si="30">SUM(G63:G69)</f>
        <v>31.96</v>
      </c>
      <c r="H70" s="19">
        <f t="shared" ref="H70" si="31">SUM(H63:H69)</f>
        <v>15.55</v>
      </c>
      <c r="I70" s="19">
        <f t="shared" ref="I70" si="32">SUM(I63:I69)</f>
        <v>90.39</v>
      </c>
      <c r="J70" s="19">
        <f t="shared" ref="J70:L70" si="33">SUM(J63:J69)</f>
        <v>633.79</v>
      </c>
      <c r="K70" s="25"/>
      <c r="L70" s="19">
        <f t="shared" si="33"/>
        <v>149.45999999999998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69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>
        <v>2</v>
      </c>
      <c r="L71" s="43">
        <v>15.38</v>
      </c>
    </row>
    <row r="72" spans="1:12" ht="15">
      <c r="A72" s="23"/>
      <c r="B72" s="15"/>
      <c r="C72" s="11"/>
      <c r="D72" s="7" t="s">
        <v>26</v>
      </c>
      <c r="E72" s="42" t="s">
        <v>67</v>
      </c>
      <c r="F72" s="43">
        <v>250</v>
      </c>
      <c r="G72" s="43">
        <v>5.77</v>
      </c>
      <c r="H72" s="43">
        <v>4.0999999999999996</v>
      </c>
      <c r="I72" s="43">
        <v>14.25</v>
      </c>
      <c r="J72" s="43">
        <v>116.93</v>
      </c>
      <c r="K72" s="44">
        <v>36</v>
      </c>
      <c r="L72" s="43">
        <v>26.93</v>
      </c>
    </row>
    <row r="73" spans="1:12" ht="25.5">
      <c r="A73" s="23"/>
      <c r="B73" s="15"/>
      <c r="C73" s="11"/>
      <c r="D73" s="7" t="s">
        <v>27</v>
      </c>
      <c r="E73" s="42" t="s">
        <v>103</v>
      </c>
      <c r="F73" s="43">
        <v>230</v>
      </c>
      <c r="G73" s="43">
        <v>18.3</v>
      </c>
      <c r="H73" s="43">
        <v>13.8</v>
      </c>
      <c r="I73" s="43">
        <v>35.11</v>
      </c>
      <c r="J73" s="43">
        <v>337</v>
      </c>
      <c r="K73" s="44" t="s">
        <v>104</v>
      </c>
      <c r="L73" s="43">
        <v>84.09</v>
      </c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 t="s">
        <v>68</v>
      </c>
      <c r="F75" s="43">
        <v>200</v>
      </c>
      <c r="G75" s="43">
        <v>3.8</v>
      </c>
      <c r="H75" s="43">
        <v>3.5</v>
      </c>
      <c r="I75" s="43">
        <v>11.2</v>
      </c>
      <c r="J75" s="43">
        <v>91.2</v>
      </c>
      <c r="K75" s="44">
        <v>210</v>
      </c>
      <c r="L75" s="43">
        <v>23.08</v>
      </c>
    </row>
    <row r="76" spans="1:12" ht="15">
      <c r="A76" s="23"/>
      <c r="B76" s="15"/>
      <c r="C76" s="11"/>
      <c r="D76" s="7" t="s">
        <v>30</v>
      </c>
      <c r="E76" s="42" t="s">
        <v>49</v>
      </c>
      <c r="F76" s="43">
        <v>40</v>
      </c>
      <c r="G76" s="43">
        <v>3.16</v>
      </c>
      <c r="H76" s="43">
        <v>0.4</v>
      </c>
      <c r="I76" s="43">
        <v>19.32</v>
      </c>
      <c r="J76" s="43">
        <v>94</v>
      </c>
      <c r="K76" s="44">
        <v>701</v>
      </c>
      <c r="L76" s="43">
        <v>4.62</v>
      </c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50</v>
      </c>
      <c r="F78" s="43">
        <v>100</v>
      </c>
      <c r="G78" s="43">
        <v>0.78</v>
      </c>
      <c r="H78" s="43">
        <v>0.17</v>
      </c>
      <c r="I78" s="43">
        <v>20.09</v>
      </c>
      <c r="J78" s="43">
        <v>89.57</v>
      </c>
      <c r="K78" s="44">
        <v>341</v>
      </c>
      <c r="L78" s="43">
        <v>21.54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880</v>
      </c>
      <c r="G80" s="19">
        <f t="shared" ref="G80" si="34">SUM(G71:G79)</f>
        <v>32.31</v>
      </c>
      <c r="H80" s="19">
        <f t="shared" ref="H80" si="35">SUM(H71:H79)</f>
        <v>22.07</v>
      </c>
      <c r="I80" s="19">
        <f t="shared" ref="I80" si="36">SUM(I71:I79)</f>
        <v>101.47</v>
      </c>
      <c r="J80" s="19">
        <f t="shared" ref="J80:L80" si="37">SUM(J71:J79)</f>
        <v>737.2</v>
      </c>
      <c r="K80" s="25"/>
      <c r="L80" s="19">
        <f t="shared" si="37"/>
        <v>175.64000000000001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1605</v>
      </c>
      <c r="G81" s="32">
        <f t="shared" ref="G81" si="38">G70+G80</f>
        <v>64.27000000000001</v>
      </c>
      <c r="H81" s="32">
        <f t="shared" ref="H81" si="39">H70+H80</f>
        <v>37.620000000000005</v>
      </c>
      <c r="I81" s="32">
        <f t="shared" ref="I81" si="40">I70+I80</f>
        <v>191.86</v>
      </c>
      <c r="J81" s="32">
        <f t="shared" ref="J81:L81" si="41">J70+J80</f>
        <v>1370.99</v>
      </c>
      <c r="K81" s="32"/>
      <c r="L81" s="32">
        <f t="shared" si="41"/>
        <v>325.10000000000002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70</v>
      </c>
      <c r="F82" s="40">
        <v>80</v>
      </c>
      <c r="G82" s="40">
        <v>14</v>
      </c>
      <c r="H82" s="40">
        <v>9.1999999999999993</v>
      </c>
      <c r="I82" s="40">
        <v>12.6</v>
      </c>
      <c r="J82" s="40">
        <v>187.4</v>
      </c>
      <c r="K82" s="41">
        <v>161</v>
      </c>
      <c r="L82" s="40">
        <v>57.62</v>
      </c>
    </row>
    <row r="83" spans="1:12" ht="15">
      <c r="A83" s="23"/>
      <c r="B83" s="15"/>
      <c r="C83" s="11"/>
      <c r="D83" s="6"/>
      <c r="E83" s="42" t="s">
        <v>71</v>
      </c>
      <c r="F83" s="43">
        <v>150</v>
      </c>
      <c r="G83" s="43">
        <v>5.65</v>
      </c>
      <c r="H83" s="43">
        <v>0.67</v>
      </c>
      <c r="I83" s="43">
        <v>31.92</v>
      </c>
      <c r="J83" s="43">
        <v>156.30000000000001</v>
      </c>
      <c r="K83" s="44">
        <v>202</v>
      </c>
      <c r="L83" s="43">
        <v>15.38</v>
      </c>
    </row>
    <row r="84" spans="1:12" ht="15">
      <c r="A84" s="23"/>
      <c r="B84" s="15"/>
      <c r="C84" s="11"/>
      <c r="D84" s="7" t="s">
        <v>21</v>
      </c>
      <c r="E84" s="42" t="s">
        <v>72</v>
      </c>
      <c r="F84" s="43">
        <v>200</v>
      </c>
      <c r="G84" s="43">
        <v>3.5</v>
      </c>
      <c r="H84" s="43">
        <v>3.3</v>
      </c>
      <c r="I84" s="43">
        <v>22.3</v>
      </c>
      <c r="J84" s="43">
        <v>133.4</v>
      </c>
      <c r="K84" s="44">
        <v>209</v>
      </c>
      <c r="L84" s="43">
        <v>23.08</v>
      </c>
    </row>
    <row r="85" spans="1:12" ht="15">
      <c r="A85" s="23"/>
      <c r="B85" s="15"/>
      <c r="C85" s="11"/>
      <c r="D85" s="7" t="s">
        <v>22</v>
      </c>
      <c r="E85" s="42" t="s">
        <v>73</v>
      </c>
      <c r="F85" s="43">
        <v>40</v>
      </c>
      <c r="G85" s="43">
        <v>2.72</v>
      </c>
      <c r="H85" s="43">
        <v>0.52</v>
      </c>
      <c r="I85" s="43">
        <v>15.92</v>
      </c>
      <c r="J85" s="43">
        <v>79.2</v>
      </c>
      <c r="K85" s="44">
        <v>575</v>
      </c>
      <c r="L85" s="43">
        <v>4.62</v>
      </c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25.5">
      <c r="A87" s="23"/>
      <c r="B87" s="15"/>
      <c r="C87" s="11"/>
      <c r="D87" s="6" t="s">
        <v>25</v>
      </c>
      <c r="E87" s="42" t="s">
        <v>74</v>
      </c>
      <c r="F87" s="43">
        <v>60</v>
      </c>
      <c r="G87" s="43">
        <v>1.35</v>
      </c>
      <c r="H87" s="43">
        <v>6.52</v>
      </c>
      <c r="I87" s="43">
        <v>2.1</v>
      </c>
      <c r="J87" s="43">
        <v>73.5</v>
      </c>
      <c r="K87" s="44">
        <v>6</v>
      </c>
      <c r="L87" s="43">
        <v>23.08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2">SUM(G82:G88)</f>
        <v>27.22</v>
      </c>
      <c r="H89" s="19">
        <f t="shared" ref="H89" si="43">SUM(H82:H88)</f>
        <v>20.209999999999997</v>
      </c>
      <c r="I89" s="19">
        <f t="shared" ref="I89" si="44">SUM(I82:I88)</f>
        <v>84.84</v>
      </c>
      <c r="J89" s="19">
        <f t="shared" ref="J89:L89" si="45">SUM(J82:J88)</f>
        <v>629.80000000000007</v>
      </c>
      <c r="K89" s="25"/>
      <c r="L89" s="19">
        <f t="shared" si="45"/>
        <v>123.78</v>
      </c>
    </row>
    <row r="90" spans="1:12" ht="15.75" thickBot="1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76</v>
      </c>
      <c r="F90" s="43">
        <v>60</v>
      </c>
      <c r="G90" s="43">
        <v>0.91</v>
      </c>
      <c r="H90" s="43">
        <v>2.8</v>
      </c>
      <c r="I90" s="43">
        <v>4.43</v>
      </c>
      <c r="J90" s="43">
        <v>46.8</v>
      </c>
      <c r="K90" s="44">
        <v>24</v>
      </c>
      <c r="L90" s="43">
        <v>30.77</v>
      </c>
    </row>
    <row r="91" spans="1:12" ht="15">
      <c r="A91" s="23"/>
      <c r="B91" s="15"/>
      <c r="C91" s="11"/>
      <c r="D91" s="7" t="s">
        <v>26</v>
      </c>
      <c r="E91" s="39" t="s">
        <v>75</v>
      </c>
      <c r="F91" s="40">
        <v>250</v>
      </c>
      <c r="G91" s="40">
        <v>9.8800000000000008</v>
      </c>
      <c r="H91" s="40">
        <v>4.8</v>
      </c>
      <c r="I91" s="40">
        <v>15.55</v>
      </c>
      <c r="J91" s="40">
        <v>144.58000000000001</v>
      </c>
      <c r="K91" s="41">
        <v>42</v>
      </c>
      <c r="L91" s="40">
        <v>45.38</v>
      </c>
    </row>
    <row r="92" spans="1:12" ht="15">
      <c r="A92" s="23"/>
      <c r="B92" s="15"/>
      <c r="C92" s="11"/>
      <c r="D92" s="7" t="s">
        <v>27</v>
      </c>
      <c r="E92" s="42" t="s">
        <v>105</v>
      </c>
      <c r="F92" s="43">
        <v>230</v>
      </c>
      <c r="G92" s="43">
        <v>19.79</v>
      </c>
      <c r="H92" s="43">
        <v>8.67</v>
      </c>
      <c r="I92" s="43">
        <v>41.23</v>
      </c>
      <c r="J92" s="43">
        <v>321.94</v>
      </c>
      <c r="K92" s="44" t="s">
        <v>106</v>
      </c>
      <c r="L92" s="43">
        <v>41.32</v>
      </c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 t="s">
        <v>56</v>
      </c>
      <c r="F94" s="43">
        <v>200</v>
      </c>
      <c r="G94" s="43">
        <v>0.6</v>
      </c>
      <c r="H94" s="43">
        <v>0.2</v>
      </c>
      <c r="I94" s="43">
        <v>15.2</v>
      </c>
      <c r="J94" s="43">
        <v>65.3</v>
      </c>
      <c r="K94" s="44">
        <v>244</v>
      </c>
      <c r="L94" s="43">
        <v>19.23</v>
      </c>
    </row>
    <row r="95" spans="1:12" ht="15">
      <c r="A95" s="23"/>
      <c r="B95" s="15"/>
      <c r="C95" s="11"/>
      <c r="D95" s="7" t="s">
        <v>30</v>
      </c>
      <c r="E95" s="42" t="s">
        <v>49</v>
      </c>
      <c r="F95" s="43">
        <v>40</v>
      </c>
      <c r="G95" s="43">
        <v>3.16</v>
      </c>
      <c r="H95" s="43">
        <v>0.4</v>
      </c>
      <c r="I95" s="43">
        <v>19.32</v>
      </c>
      <c r="J95" s="43">
        <v>94</v>
      </c>
      <c r="K95" s="44">
        <v>701</v>
      </c>
      <c r="L95" s="43">
        <v>4.62</v>
      </c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62</v>
      </c>
      <c r="F97" s="43">
        <v>125</v>
      </c>
      <c r="G97" s="43">
        <v>5.12</v>
      </c>
      <c r="H97" s="43">
        <v>1.88</v>
      </c>
      <c r="I97" s="43">
        <v>7.38</v>
      </c>
      <c r="J97" s="43">
        <v>66.88</v>
      </c>
      <c r="K97" s="44" t="s">
        <v>44</v>
      </c>
      <c r="L97" s="43">
        <v>38.46</v>
      </c>
    </row>
    <row r="98" spans="1:12" ht="15">
      <c r="A98" s="23"/>
      <c r="B98" s="15"/>
      <c r="C98" s="11"/>
      <c r="D98" s="6"/>
      <c r="E98" s="42" t="s">
        <v>77</v>
      </c>
      <c r="F98" s="43">
        <v>100</v>
      </c>
      <c r="G98" s="43">
        <v>0.78</v>
      </c>
      <c r="H98" s="43">
        <v>0.17</v>
      </c>
      <c r="I98" s="43">
        <v>20.09</v>
      </c>
      <c r="J98" s="43">
        <v>89.57</v>
      </c>
      <c r="K98" s="44">
        <v>341</v>
      </c>
      <c r="L98" s="43">
        <v>21.54</v>
      </c>
    </row>
    <row r="99" spans="1:12" ht="15">
      <c r="A99" s="24"/>
      <c r="B99" s="17"/>
      <c r="C99" s="8"/>
      <c r="D99" s="18" t="s">
        <v>32</v>
      </c>
      <c r="E99" s="9"/>
      <c r="F99" s="19">
        <f>SUM(F90:F98)</f>
        <v>1005</v>
      </c>
      <c r="G99" s="19">
        <f t="shared" ref="G99" si="46">SUM(G90:G98)</f>
        <v>40.24</v>
      </c>
      <c r="H99" s="19">
        <f t="shared" ref="H99" si="47">SUM(H90:H98)</f>
        <v>18.919999999999998</v>
      </c>
      <c r="I99" s="19">
        <f t="shared" ref="I99" si="48">SUM(I90:I98)</f>
        <v>123.19999999999999</v>
      </c>
      <c r="J99" s="19">
        <f t="shared" ref="J99:L99" si="49">SUM(J90:J98)</f>
        <v>829.06999999999994</v>
      </c>
      <c r="K99" s="25"/>
      <c r="L99" s="19">
        <f t="shared" si="49"/>
        <v>201.32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1535</v>
      </c>
      <c r="G100" s="32">
        <f t="shared" ref="G100" si="50">G89+G99</f>
        <v>67.460000000000008</v>
      </c>
      <c r="H100" s="32">
        <f t="shared" ref="H100" si="51">H89+H99</f>
        <v>39.129999999999995</v>
      </c>
      <c r="I100" s="32">
        <f t="shared" ref="I100" si="52">I89+I99</f>
        <v>208.04</v>
      </c>
      <c r="J100" s="32">
        <f t="shared" ref="J100:L100" si="53">J89+J99</f>
        <v>1458.87</v>
      </c>
      <c r="K100" s="32"/>
      <c r="L100" s="32">
        <f t="shared" si="53"/>
        <v>325.10000000000002</v>
      </c>
    </row>
    <row r="101" spans="1:12" ht="15">
      <c r="A101" s="20">
        <v>1</v>
      </c>
      <c r="B101" s="21">
        <v>6</v>
      </c>
      <c r="C101" s="22" t="s">
        <v>19</v>
      </c>
      <c r="D101" s="5" t="s">
        <v>20</v>
      </c>
      <c r="E101" s="39" t="s">
        <v>78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1">
        <v>61</v>
      </c>
      <c r="L101" s="40">
        <v>33.630000000000003</v>
      </c>
    </row>
    <row r="102" spans="1:12" ht="15">
      <c r="A102" s="23"/>
      <c r="B102" s="15"/>
      <c r="C102" s="11"/>
      <c r="D102" s="6" t="s">
        <v>107</v>
      </c>
      <c r="E102" s="42" t="s">
        <v>79</v>
      </c>
      <c r="F102" s="43">
        <v>75</v>
      </c>
      <c r="G102" s="43">
        <v>14.85</v>
      </c>
      <c r="H102" s="43">
        <v>5.35</v>
      </c>
      <c r="I102" s="43">
        <v>10.85</v>
      </c>
      <c r="J102" s="43">
        <v>150.6</v>
      </c>
      <c r="K102" s="44">
        <v>106</v>
      </c>
      <c r="L102" s="43">
        <v>35.369999999999997</v>
      </c>
    </row>
    <row r="103" spans="1:12" ht="15">
      <c r="A103" s="23"/>
      <c r="B103" s="15"/>
      <c r="C103" s="11"/>
      <c r="D103" s="7" t="s">
        <v>21</v>
      </c>
      <c r="E103" s="42" t="s">
        <v>53</v>
      </c>
      <c r="F103" s="43">
        <v>200</v>
      </c>
      <c r="G103" s="43">
        <v>1</v>
      </c>
      <c r="H103" s="43">
        <v>0</v>
      </c>
      <c r="I103" s="43">
        <v>20.2</v>
      </c>
      <c r="J103" s="43">
        <v>84.44</v>
      </c>
      <c r="K103" s="44">
        <v>389</v>
      </c>
      <c r="L103" s="43">
        <v>23.08</v>
      </c>
    </row>
    <row r="104" spans="1:12" ht="15">
      <c r="A104" s="23"/>
      <c r="B104" s="15"/>
      <c r="C104" s="11"/>
      <c r="D104" s="7" t="s">
        <v>22</v>
      </c>
      <c r="E104" s="42" t="s">
        <v>49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94</v>
      </c>
      <c r="K104" s="44">
        <v>701</v>
      </c>
      <c r="L104" s="43">
        <v>4.62</v>
      </c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25</v>
      </c>
      <c r="E106" s="42" t="s">
        <v>59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53.7</v>
      </c>
      <c r="K106" s="44">
        <v>1</v>
      </c>
      <c r="L106" s="43">
        <v>15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4">SUM(G101:G107)</f>
        <v>31.11</v>
      </c>
      <c r="H108" s="19">
        <f t="shared" si="54"/>
        <v>21.449999999999996</v>
      </c>
      <c r="I108" s="19">
        <f t="shared" si="54"/>
        <v>84.669999999999987</v>
      </c>
      <c r="J108" s="19">
        <f t="shared" si="54"/>
        <v>655.6400000000001</v>
      </c>
      <c r="K108" s="25"/>
      <c r="L108" s="19">
        <f t="shared" ref="L108" si="55">SUM(L101:L107)</f>
        <v>111.7</v>
      </c>
    </row>
    <row r="109" spans="1:12" ht="15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42" t="s">
        <v>83</v>
      </c>
      <c r="F109" s="43">
        <v>60</v>
      </c>
      <c r="G109" s="43">
        <v>0.53</v>
      </c>
      <c r="H109" s="43">
        <v>3.07</v>
      </c>
      <c r="I109" s="43">
        <v>1.87</v>
      </c>
      <c r="J109" s="43">
        <v>37.43</v>
      </c>
      <c r="K109" s="44">
        <v>5</v>
      </c>
      <c r="L109" s="43">
        <v>23.08</v>
      </c>
    </row>
    <row r="110" spans="1:12" ht="15">
      <c r="A110" s="23"/>
      <c r="B110" s="15"/>
      <c r="C110" s="11"/>
      <c r="D110" s="7" t="s">
        <v>26</v>
      </c>
      <c r="E110" s="42" t="s">
        <v>80</v>
      </c>
      <c r="F110" s="43">
        <v>200</v>
      </c>
      <c r="G110" s="43">
        <v>6.68</v>
      </c>
      <c r="H110" s="43">
        <v>4.5999999999999996</v>
      </c>
      <c r="I110" s="43">
        <v>16.28</v>
      </c>
      <c r="J110" s="43">
        <v>133.13999999999999</v>
      </c>
      <c r="K110" s="44">
        <v>38</v>
      </c>
      <c r="L110" s="43">
        <v>23.07</v>
      </c>
    </row>
    <row r="111" spans="1:12" ht="15">
      <c r="A111" s="23"/>
      <c r="B111" s="15"/>
      <c r="C111" s="11"/>
      <c r="D111" s="7" t="s">
        <v>27</v>
      </c>
      <c r="E111" s="42" t="s">
        <v>81</v>
      </c>
      <c r="F111" s="43">
        <v>230</v>
      </c>
      <c r="G111" s="43">
        <v>18.329999999999998</v>
      </c>
      <c r="H111" s="43">
        <v>18.38</v>
      </c>
      <c r="I111" s="43">
        <v>27.81</v>
      </c>
      <c r="J111" s="43">
        <v>349.56</v>
      </c>
      <c r="K111" s="44" t="s">
        <v>108</v>
      </c>
      <c r="L111" s="43">
        <v>96.37</v>
      </c>
    </row>
    <row r="112" spans="1:12" ht="15">
      <c r="A112" s="23"/>
      <c r="B112" s="15"/>
      <c r="C112" s="11"/>
      <c r="D112" s="7" t="s">
        <v>28</v>
      </c>
      <c r="E112" s="42" t="s">
        <v>82</v>
      </c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 t="s">
        <v>48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>
        <v>232</v>
      </c>
      <c r="L113" s="43">
        <v>7.7</v>
      </c>
    </row>
    <row r="114" spans="1:12" ht="15">
      <c r="A114" s="23"/>
      <c r="B114" s="15"/>
      <c r="C114" s="11"/>
      <c r="D114" s="7" t="s">
        <v>30</v>
      </c>
      <c r="E114" s="42" t="s">
        <v>73</v>
      </c>
      <c r="F114" s="43">
        <v>40</v>
      </c>
      <c r="G114" s="43">
        <v>2.72</v>
      </c>
      <c r="H114" s="43">
        <v>0.52</v>
      </c>
      <c r="I114" s="43">
        <v>15.92</v>
      </c>
      <c r="J114" s="43">
        <v>79.2</v>
      </c>
      <c r="K114" s="44">
        <v>575</v>
      </c>
      <c r="L114" s="43">
        <v>4.62</v>
      </c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77</v>
      </c>
      <c r="F116" s="43">
        <v>100</v>
      </c>
      <c r="G116" s="43">
        <v>0.78</v>
      </c>
      <c r="H116" s="43">
        <v>0.17</v>
      </c>
      <c r="I116" s="43">
        <v>20.09</v>
      </c>
      <c r="J116" s="43">
        <v>89.57</v>
      </c>
      <c r="K116" s="44">
        <v>341</v>
      </c>
      <c r="L116" s="43">
        <v>21.54</v>
      </c>
    </row>
    <row r="117" spans="1:12" ht="25.5">
      <c r="A117" s="23"/>
      <c r="B117" s="15"/>
      <c r="C117" s="11"/>
      <c r="D117" s="6"/>
      <c r="E117" s="42" t="s">
        <v>84</v>
      </c>
      <c r="F117" s="43">
        <v>75</v>
      </c>
      <c r="G117" s="43">
        <v>9.1300000000000008</v>
      </c>
      <c r="H117" s="43">
        <v>3.82</v>
      </c>
      <c r="I117" s="43">
        <v>27</v>
      </c>
      <c r="J117" s="43">
        <v>179</v>
      </c>
      <c r="K117" s="44">
        <v>406</v>
      </c>
      <c r="L117" s="43">
        <v>37.020000000000003</v>
      </c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905</v>
      </c>
      <c r="G118" s="19">
        <f t="shared" ref="G118:J118" si="56">SUM(G109:G117)</f>
        <v>38.67</v>
      </c>
      <c r="H118" s="19">
        <f t="shared" si="56"/>
        <v>30.56</v>
      </c>
      <c r="I118" s="19">
        <f t="shared" si="56"/>
        <v>128.77000000000001</v>
      </c>
      <c r="J118" s="19">
        <f t="shared" si="56"/>
        <v>948.90000000000009</v>
      </c>
      <c r="K118" s="25"/>
      <c r="L118" s="19">
        <f t="shared" ref="L118" si="57">SUM(L109:L117)</f>
        <v>213.4</v>
      </c>
    </row>
    <row r="119" spans="1:12" ht="15.75" customHeight="1" thickBo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1435</v>
      </c>
      <c r="G119" s="32">
        <f t="shared" ref="G119:J119" si="58">G108+G118</f>
        <v>69.78</v>
      </c>
      <c r="H119" s="32">
        <f t="shared" si="58"/>
        <v>52.009999999999991</v>
      </c>
      <c r="I119" s="32">
        <f t="shared" si="58"/>
        <v>213.44</v>
      </c>
      <c r="J119" s="32">
        <f t="shared" si="58"/>
        <v>1604.5400000000002</v>
      </c>
      <c r="K119" s="32"/>
      <c r="L119" s="32">
        <f t="shared" ref="L119" si="59">L108+L118</f>
        <v>325.10000000000002</v>
      </c>
    </row>
    <row r="120" spans="1:12" ht="15">
      <c r="A120" s="14">
        <v>2</v>
      </c>
      <c r="B120" s="15">
        <v>1</v>
      </c>
      <c r="C120" s="22" t="s">
        <v>19</v>
      </c>
      <c r="D120" s="5" t="s">
        <v>20</v>
      </c>
      <c r="E120" s="39" t="s">
        <v>38</v>
      </c>
      <c r="F120" s="40">
        <v>150</v>
      </c>
      <c r="G120" s="40">
        <v>19.010000000000002</v>
      </c>
      <c r="H120" s="40">
        <v>25.4</v>
      </c>
      <c r="I120" s="40">
        <v>3</v>
      </c>
      <c r="J120" s="40">
        <v>316</v>
      </c>
      <c r="K120" s="41">
        <v>103</v>
      </c>
      <c r="L120" s="40">
        <v>49.79</v>
      </c>
    </row>
    <row r="121" spans="1:12" ht="15">
      <c r="A121" s="14"/>
      <c r="B121" s="15"/>
      <c r="C121" s="11"/>
      <c r="D121" s="6" t="s">
        <v>25</v>
      </c>
      <c r="E121" s="42" t="s">
        <v>39</v>
      </c>
      <c r="F121" s="43">
        <v>60</v>
      </c>
      <c r="G121" s="43">
        <v>1.1000000000000001</v>
      </c>
      <c r="H121" s="43">
        <v>2.7</v>
      </c>
      <c r="I121" s="43">
        <v>4.5</v>
      </c>
      <c r="J121" s="43">
        <v>47.1</v>
      </c>
      <c r="K121" s="44">
        <v>26</v>
      </c>
      <c r="L121" s="43">
        <v>30.77</v>
      </c>
    </row>
    <row r="122" spans="1:12" ht="1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1</v>
      </c>
      <c r="H122" s="43">
        <v>0</v>
      </c>
      <c r="I122" s="43">
        <v>20.2</v>
      </c>
      <c r="J122" s="43">
        <v>84.44</v>
      </c>
      <c r="K122" s="44">
        <v>389</v>
      </c>
      <c r="L122" s="43">
        <v>23.08</v>
      </c>
    </row>
    <row r="123" spans="1:12" ht="15">
      <c r="A123" s="14"/>
      <c r="B123" s="15"/>
      <c r="C123" s="11"/>
      <c r="D123" s="7" t="s">
        <v>22</v>
      </c>
      <c r="E123" s="42" t="s">
        <v>40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>
        <v>701</v>
      </c>
      <c r="L123" s="43">
        <v>4.6100000000000003</v>
      </c>
    </row>
    <row r="124" spans="1:12" ht="15">
      <c r="A124" s="14"/>
      <c r="B124" s="15"/>
      <c r="C124" s="11"/>
      <c r="D124" s="7" t="s">
        <v>23</v>
      </c>
      <c r="E124" s="42" t="s">
        <v>41</v>
      </c>
      <c r="F124" s="43">
        <v>100</v>
      </c>
      <c r="G124" s="43">
        <v>0.78</v>
      </c>
      <c r="H124" s="43">
        <v>0.17</v>
      </c>
      <c r="I124" s="43">
        <v>20.09</v>
      </c>
      <c r="J124" s="43">
        <v>89.57</v>
      </c>
      <c r="K124" s="44">
        <v>341</v>
      </c>
      <c r="L124" s="43">
        <v>21.53</v>
      </c>
    </row>
    <row r="125" spans="1:12" ht="15">
      <c r="A125" s="14"/>
      <c r="B125" s="15"/>
      <c r="C125" s="11"/>
      <c r="D125" s="6"/>
      <c r="E125" s="42" t="s">
        <v>43</v>
      </c>
      <c r="F125" s="43">
        <v>125</v>
      </c>
      <c r="G125" s="43">
        <v>5.12</v>
      </c>
      <c r="H125" s="43">
        <v>1.88</v>
      </c>
      <c r="I125" s="43">
        <v>7.38</v>
      </c>
      <c r="J125" s="43">
        <v>66.88</v>
      </c>
      <c r="K125" s="44" t="s">
        <v>44</v>
      </c>
      <c r="L125" s="43">
        <v>38.46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675</v>
      </c>
      <c r="G127" s="19">
        <f t="shared" ref="G127:J127" si="60">SUM(G120:G126)</f>
        <v>30.170000000000005</v>
      </c>
      <c r="H127" s="19">
        <f t="shared" si="60"/>
        <v>30.549999999999997</v>
      </c>
      <c r="I127" s="19">
        <f t="shared" si="60"/>
        <v>74.489999999999995</v>
      </c>
      <c r="J127" s="19">
        <f t="shared" si="60"/>
        <v>697.9899999999999</v>
      </c>
      <c r="K127" s="25"/>
      <c r="L127" s="19">
        <f t="shared" ref="L127" si="61">SUM(L120:L126)</f>
        <v>168.24</v>
      </c>
    </row>
    <row r="128" spans="1:12" ht="15">
      <c r="A128" s="13">
        <f>A120</f>
        <v>2</v>
      </c>
      <c r="B128" s="13">
        <f>B120</f>
        <v>1</v>
      </c>
      <c r="C128" s="10" t="s">
        <v>24</v>
      </c>
      <c r="D128" s="7" t="s">
        <v>25</v>
      </c>
      <c r="E128" s="42" t="s">
        <v>45</v>
      </c>
      <c r="F128" s="43">
        <v>60</v>
      </c>
      <c r="G128" s="43">
        <v>1</v>
      </c>
      <c r="H128" s="43">
        <v>6.1</v>
      </c>
      <c r="I128" s="43">
        <v>5.8</v>
      </c>
      <c r="J128" s="43">
        <v>81.5</v>
      </c>
      <c r="K128" s="44">
        <v>8</v>
      </c>
      <c r="L128" s="43">
        <v>11.54</v>
      </c>
    </row>
    <row r="129" spans="1:12" ht="15">
      <c r="A129" s="14"/>
      <c r="B129" s="15"/>
      <c r="C129" s="11"/>
      <c r="D129" s="7" t="s">
        <v>26</v>
      </c>
      <c r="E129" s="42" t="s">
        <v>46</v>
      </c>
      <c r="F129" s="43">
        <v>250</v>
      </c>
      <c r="G129" s="43">
        <v>10.48</v>
      </c>
      <c r="H129" s="43">
        <v>3.25</v>
      </c>
      <c r="I129" s="43">
        <v>18.25</v>
      </c>
      <c r="J129" s="43">
        <v>144.22</v>
      </c>
      <c r="K129" s="44">
        <v>50</v>
      </c>
      <c r="L129" s="43">
        <v>39.619999999999997</v>
      </c>
    </row>
    <row r="130" spans="1:12" ht="15">
      <c r="A130" s="14"/>
      <c r="B130" s="15"/>
      <c r="C130" s="11"/>
      <c r="D130" s="7" t="s">
        <v>27</v>
      </c>
      <c r="E130" s="42" t="s">
        <v>109</v>
      </c>
      <c r="F130" s="43">
        <v>230</v>
      </c>
      <c r="G130" s="43">
        <v>18.8</v>
      </c>
      <c r="H130" s="43">
        <v>17.5</v>
      </c>
      <c r="I130" s="43">
        <v>38.11</v>
      </c>
      <c r="J130" s="43">
        <v>386</v>
      </c>
      <c r="K130" s="44" t="s">
        <v>97</v>
      </c>
      <c r="L130" s="43">
        <v>71.849999999999994</v>
      </c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 t="s">
        <v>85</v>
      </c>
      <c r="F132" s="43">
        <v>200</v>
      </c>
      <c r="G132" s="43">
        <v>0.16</v>
      </c>
      <c r="H132" s="43">
        <v>0.14000000000000001</v>
      </c>
      <c r="I132" s="43">
        <v>9.92</v>
      </c>
      <c r="J132" s="43">
        <v>41.5</v>
      </c>
      <c r="K132" s="44">
        <v>263</v>
      </c>
      <c r="L132" s="43">
        <v>7.7</v>
      </c>
    </row>
    <row r="133" spans="1:12" ht="15">
      <c r="A133" s="14"/>
      <c r="B133" s="15"/>
      <c r="C133" s="11"/>
      <c r="D133" s="7" t="s">
        <v>30</v>
      </c>
      <c r="E133" s="42" t="s">
        <v>49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>
        <v>701</v>
      </c>
      <c r="L133" s="43">
        <v>4.62</v>
      </c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 t="s">
        <v>23</v>
      </c>
      <c r="E135" s="42" t="s">
        <v>50</v>
      </c>
      <c r="F135" s="43">
        <v>100</v>
      </c>
      <c r="G135" s="43">
        <v>0.78</v>
      </c>
      <c r="H135" s="43">
        <v>0.17</v>
      </c>
      <c r="I135" s="43">
        <v>20.09</v>
      </c>
      <c r="J135" s="43">
        <v>89.57</v>
      </c>
      <c r="K135" s="44">
        <v>341</v>
      </c>
      <c r="L135" s="43">
        <v>21.53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880</v>
      </c>
      <c r="G137" s="19">
        <f t="shared" ref="G137:J137" si="62">SUM(G128:G136)</f>
        <v>34.380000000000003</v>
      </c>
      <c r="H137" s="19">
        <f t="shared" si="62"/>
        <v>27.560000000000002</v>
      </c>
      <c r="I137" s="19">
        <f t="shared" si="62"/>
        <v>111.49000000000001</v>
      </c>
      <c r="J137" s="19">
        <f t="shared" si="62"/>
        <v>836.79</v>
      </c>
      <c r="K137" s="25"/>
      <c r="L137" s="19">
        <f t="shared" ref="L137" si="63">SUM(L128:L136)</f>
        <v>156.85999999999999</v>
      </c>
    </row>
    <row r="138" spans="1:12" ht="15" customHeight="1" thickBot="1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1555</v>
      </c>
      <c r="G138" s="32">
        <f t="shared" ref="G138:J138" si="64">G127+G137</f>
        <v>64.550000000000011</v>
      </c>
      <c r="H138" s="32">
        <f t="shared" si="64"/>
        <v>58.11</v>
      </c>
      <c r="I138" s="32">
        <f t="shared" si="64"/>
        <v>185.98000000000002</v>
      </c>
      <c r="J138" s="32">
        <f t="shared" si="64"/>
        <v>1534.7799999999997</v>
      </c>
      <c r="K138" s="32"/>
      <c r="L138" s="32">
        <f t="shared" ref="L138" si="65">L127+L137</f>
        <v>325.10000000000002</v>
      </c>
    </row>
    <row r="139" spans="1:12" ht="15">
      <c r="A139" s="20">
        <v>2</v>
      </c>
      <c r="B139" s="21">
        <v>2</v>
      </c>
      <c r="C139" s="22" t="s">
        <v>19</v>
      </c>
      <c r="D139" s="5" t="s">
        <v>20</v>
      </c>
      <c r="E139" s="39" t="s">
        <v>51</v>
      </c>
      <c r="F139" s="40">
        <v>200</v>
      </c>
      <c r="G139" s="40">
        <v>6.8</v>
      </c>
      <c r="H139" s="40">
        <v>7.5</v>
      </c>
      <c r="I139" s="40">
        <v>24.7</v>
      </c>
      <c r="J139" s="40">
        <v>192.6</v>
      </c>
      <c r="K139" s="41">
        <v>74</v>
      </c>
      <c r="L139" s="40">
        <v>32.86</v>
      </c>
    </row>
    <row r="140" spans="1:12" ht="25.5">
      <c r="A140" s="23"/>
      <c r="B140" s="15"/>
      <c r="C140" s="11"/>
      <c r="D140" s="6" t="s">
        <v>98</v>
      </c>
      <c r="E140" s="42" t="s">
        <v>52</v>
      </c>
      <c r="F140" s="43">
        <v>75</v>
      </c>
      <c r="G140" s="43">
        <v>9.1300000000000008</v>
      </c>
      <c r="H140" s="43">
        <v>3.82</v>
      </c>
      <c r="I140" s="43">
        <v>27</v>
      </c>
      <c r="J140" s="43">
        <v>179</v>
      </c>
      <c r="K140" s="44">
        <v>406</v>
      </c>
      <c r="L140" s="43">
        <v>37.020000000000003</v>
      </c>
    </row>
    <row r="141" spans="1:12" ht="15">
      <c r="A141" s="23"/>
      <c r="B141" s="15"/>
      <c r="C141" s="11"/>
      <c r="D141" s="7" t="s">
        <v>21</v>
      </c>
      <c r="E141" s="42" t="s">
        <v>53</v>
      </c>
      <c r="F141" s="43">
        <v>200</v>
      </c>
      <c r="G141" s="43">
        <v>1</v>
      </c>
      <c r="H141" s="43">
        <v>0</v>
      </c>
      <c r="I141" s="43">
        <v>20.2</v>
      </c>
      <c r="J141" s="43">
        <v>84.44</v>
      </c>
      <c r="K141" s="44">
        <v>389</v>
      </c>
      <c r="L141" s="43">
        <v>23.08</v>
      </c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 t="s">
        <v>50</v>
      </c>
      <c r="F143" s="43">
        <v>100</v>
      </c>
      <c r="G143" s="43">
        <v>0.78</v>
      </c>
      <c r="H143" s="43">
        <v>0.17</v>
      </c>
      <c r="I143" s="43">
        <v>20.09</v>
      </c>
      <c r="J143" s="43">
        <v>89.57</v>
      </c>
      <c r="K143" s="44">
        <v>341</v>
      </c>
      <c r="L143" s="43">
        <v>21.54</v>
      </c>
    </row>
    <row r="144" spans="1:12" ht="15">
      <c r="A144" s="23"/>
      <c r="B144" s="15"/>
      <c r="C144" s="11"/>
      <c r="D144" s="6" t="s">
        <v>25</v>
      </c>
      <c r="E144" s="42" t="s">
        <v>54</v>
      </c>
      <c r="F144" s="43">
        <v>40</v>
      </c>
      <c r="G144" s="43">
        <v>4.8</v>
      </c>
      <c r="H144" s="43">
        <v>4</v>
      </c>
      <c r="I144" s="43">
        <v>0.3</v>
      </c>
      <c r="J144" s="43">
        <v>56.6</v>
      </c>
      <c r="K144" s="44">
        <v>105</v>
      </c>
      <c r="L144" s="43">
        <v>13.07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615</v>
      </c>
      <c r="G146" s="19">
        <f t="shared" ref="G146:J146" si="66">SUM(G139:G145)</f>
        <v>22.51</v>
      </c>
      <c r="H146" s="19">
        <f t="shared" si="66"/>
        <v>15.49</v>
      </c>
      <c r="I146" s="19">
        <f t="shared" si="66"/>
        <v>92.29</v>
      </c>
      <c r="J146" s="19">
        <f t="shared" si="66"/>
        <v>602.21</v>
      </c>
      <c r="K146" s="25"/>
      <c r="L146" s="19">
        <f t="shared" ref="L146" si="67">SUM(L139:L145)</f>
        <v>127.57</v>
      </c>
    </row>
    <row r="147" spans="1:12" ht="25.5">
      <c r="A147" s="26">
        <f>A139</f>
        <v>2</v>
      </c>
      <c r="B147" s="13">
        <f>B139</f>
        <v>2</v>
      </c>
      <c r="C147" s="10" t="s">
        <v>24</v>
      </c>
      <c r="D147" s="7" t="s">
        <v>25</v>
      </c>
      <c r="E147" s="42" t="s">
        <v>55</v>
      </c>
      <c r="F147" s="43">
        <v>60</v>
      </c>
      <c r="G147" s="43">
        <v>1.35</v>
      </c>
      <c r="H147" s="43">
        <v>6.52</v>
      </c>
      <c r="I147" s="43">
        <v>2.1</v>
      </c>
      <c r="J147" s="43">
        <v>73.5</v>
      </c>
      <c r="K147" s="44">
        <v>6</v>
      </c>
      <c r="L147" s="43">
        <v>23.08</v>
      </c>
    </row>
    <row r="148" spans="1:12" ht="15">
      <c r="A148" s="23"/>
      <c r="B148" s="15"/>
      <c r="C148" s="11"/>
      <c r="D148" s="7" t="s">
        <v>26</v>
      </c>
      <c r="E148" s="42" t="s">
        <v>57</v>
      </c>
      <c r="F148" s="43">
        <v>250</v>
      </c>
      <c r="G148" s="43">
        <v>5.87</v>
      </c>
      <c r="H148" s="43">
        <v>6.2</v>
      </c>
      <c r="I148" s="43">
        <v>12.65</v>
      </c>
      <c r="J148" s="43">
        <v>137.94999999999999</v>
      </c>
      <c r="K148" s="44">
        <v>32</v>
      </c>
      <c r="L148" s="43">
        <v>34.61</v>
      </c>
    </row>
    <row r="149" spans="1:12" ht="15">
      <c r="A149" s="23"/>
      <c r="B149" s="15"/>
      <c r="C149" s="11"/>
      <c r="D149" s="7" t="s">
        <v>27</v>
      </c>
      <c r="E149" s="42" t="s">
        <v>110</v>
      </c>
      <c r="F149" s="43">
        <v>230</v>
      </c>
      <c r="G149" s="43">
        <v>14.8</v>
      </c>
      <c r="H149" s="43">
        <v>16.95</v>
      </c>
      <c r="I149" s="43">
        <v>26.2</v>
      </c>
      <c r="J149" s="43">
        <v>316.86</v>
      </c>
      <c r="K149" s="44" t="s">
        <v>100</v>
      </c>
      <c r="L149" s="43">
        <v>94.45</v>
      </c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 t="s">
        <v>56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>
        <v>244</v>
      </c>
      <c r="L151" s="43">
        <v>19.23</v>
      </c>
    </row>
    <row r="152" spans="1:12" ht="15">
      <c r="A152" s="23"/>
      <c r="B152" s="15"/>
      <c r="C152" s="11"/>
      <c r="D152" s="7" t="s">
        <v>30</v>
      </c>
      <c r="E152" s="42" t="s">
        <v>49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>
        <v>701</v>
      </c>
      <c r="L152" s="43">
        <v>4.62</v>
      </c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 t="s">
        <v>23</v>
      </c>
      <c r="E154" s="42" t="s">
        <v>50</v>
      </c>
      <c r="F154" s="43">
        <v>100</v>
      </c>
      <c r="G154" s="43">
        <v>0.78</v>
      </c>
      <c r="H154" s="43">
        <v>0.17</v>
      </c>
      <c r="I154" s="43">
        <v>20.09</v>
      </c>
      <c r="J154" s="43">
        <v>89.57</v>
      </c>
      <c r="K154" s="44">
        <v>341</v>
      </c>
      <c r="L154" s="43">
        <v>21.54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880</v>
      </c>
      <c r="G156" s="19">
        <f t="shared" ref="G156:J156" si="68">SUM(G147:G155)</f>
        <v>26.560000000000006</v>
      </c>
      <c r="H156" s="19">
        <f t="shared" si="68"/>
        <v>30.439999999999998</v>
      </c>
      <c r="I156" s="19">
        <f t="shared" si="68"/>
        <v>95.56</v>
      </c>
      <c r="J156" s="19">
        <f t="shared" si="68"/>
        <v>777.17999999999984</v>
      </c>
      <c r="K156" s="25"/>
      <c r="L156" s="19">
        <f t="shared" ref="L156" si="69">SUM(L147:L155)</f>
        <v>197.52999999999997</v>
      </c>
    </row>
    <row r="157" spans="1:12" ht="15" customHeight="1" thickBot="1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1495</v>
      </c>
      <c r="G157" s="32">
        <f t="shared" ref="G157:J157" si="70">G146+G156</f>
        <v>49.070000000000007</v>
      </c>
      <c r="H157" s="32">
        <f t="shared" si="70"/>
        <v>45.93</v>
      </c>
      <c r="I157" s="32">
        <f t="shared" si="70"/>
        <v>187.85000000000002</v>
      </c>
      <c r="J157" s="32">
        <f t="shared" si="70"/>
        <v>1379.3899999999999</v>
      </c>
      <c r="K157" s="32"/>
      <c r="L157" s="32">
        <f t="shared" ref="L157" si="71">L146+L156</f>
        <v>325.09999999999997</v>
      </c>
    </row>
    <row r="158" spans="1:12" ht="15">
      <c r="A158" s="20">
        <v>2</v>
      </c>
      <c r="B158" s="21">
        <v>3</v>
      </c>
      <c r="C158" s="22" t="s">
        <v>19</v>
      </c>
      <c r="D158" s="5" t="s">
        <v>20</v>
      </c>
      <c r="E158" s="39" t="s">
        <v>86</v>
      </c>
      <c r="F158" s="40">
        <v>165</v>
      </c>
      <c r="G158" s="40">
        <v>11.37</v>
      </c>
      <c r="H158" s="40">
        <v>15.91</v>
      </c>
      <c r="I158" s="40">
        <v>59.61</v>
      </c>
      <c r="J158" s="40">
        <v>426.94</v>
      </c>
      <c r="K158" s="41">
        <v>396</v>
      </c>
      <c r="L158" s="40">
        <v>32.090000000000003</v>
      </c>
    </row>
    <row r="159" spans="1:12" ht="15">
      <c r="A159" s="23"/>
      <c r="B159" s="15"/>
      <c r="C159" s="11"/>
      <c r="D159" s="6" t="s">
        <v>25</v>
      </c>
      <c r="E159" s="42" t="s">
        <v>59</v>
      </c>
      <c r="F159" s="43">
        <v>15</v>
      </c>
      <c r="G159" s="43">
        <v>3.5</v>
      </c>
      <c r="H159" s="43">
        <v>4.4000000000000004</v>
      </c>
      <c r="I159" s="43">
        <v>0</v>
      </c>
      <c r="J159" s="43">
        <v>53.7</v>
      </c>
      <c r="K159" s="44">
        <v>1</v>
      </c>
      <c r="L159" s="43">
        <v>15</v>
      </c>
    </row>
    <row r="160" spans="1:12" ht="15">
      <c r="A160" s="23"/>
      <c r="B160" s="15"/>
      <c r="C160" s="11"/>
      <c r="D160" s="7" t="s">
        <v>21</v>
      </c>
      <c r="E160" s="42" t="s">
        <v>60</v>
      </c>
      <c r="F160" s="43">
        <v>200</v>
      </c>
      <c r="G160" s="43">
        <v>4.5999999999999996</v>
      </c>
      <c r="H160" s="43">
        <v>4.4000000000000004</v>
      </c>
      <c r="I160" s="43">
        <v>12.5</v>
      </c>
      <c r="J160" s="43">
        <v>107.2</v>
      </c>
      <c r="K160" s="44">
        <v>208</v>
      </c>
      <c r="L160" s="43">
        <v>23.08</v>
      </c>
    </row>
    <row r="161" spans="1:12" ht="15">
      <c r="A161" s="23"/>
      <c r="B161" s="15"/>
      <c r="C161" s="11"/>
      <c r="D161" s="7" t="s">
        <v>22</v>
      </c>
      <c r="E161" s="42" t="s">
        <v>49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>
        <v>701</v>
      </c>
      <c r="L161" s="43">
        <v>4.62</v>
      </c>
    </row>
    <row r="162" spans="1:12" ht="15">
      <c r="A162" s="23"/>
      <c r="B162" s="15"/>
      <c r="C162" s="11"/>
      <c r="D162" s="7" t="s">
        <v>23</v>
      </c>
      <c r="E162" s="42" t="s">
        <v>50</v>
      </c>
      <c r="F162" s="43">
        <v>100</v>
      </c>
      <c r="G162" s="43">
        <v>0.78</v>
      </c>
      <c r="H162" s="43">
        <v>0.17</v>
      </c>
      <c r="I162" s="43">
        <v>20.09</v>
      </c>
      <c r="J162" s="43">
        <v>89.57</v>
      </c>
      <c r="K162" s="44">
        <v>341</v>
      </c>
      <c r="L162" s="43">
        <v>21.54</v>
      </c>
    </row>
    <row r="163" spans="1:12" ht="15">
      <c r="A163" s="23"/>
      <c r="B163" s="15"/>
      <c r="C163" s="11"/>
      <c r="D163" s="6" t="s">
        <v>107</v>
      </c>
      <c r="E163" s="42" t="s">
        <v>61</v>
      </c>
      <c r="F163" s="43">
        <v>20</v>
      </c>
      <c r="G163" s="43">
        <v>1.24</v>
      </c>
      <c r="H163" s="43">
        <v>0.2</v>
      </c>
      <c r="I163" s="43">
        <v>2.21</v>
      </c>
      <c r="J163" s="43">
        <v>11.77</v>
      </c>
      <c r="K163" s="44" t="s">
        <v>44</v>
      </c>
      <c r="L163" s="43">
        <v>7.69</v>
      </c>
    </row>
    <row r="164" spans="1:12" ht="15">
      <c r="A164" s="23"/>
      <c r="B164" s="15"/>
      <c r="C164" s="11"/>
      <c r="D164" s="6" t="s">
        <v>111</v>
      </c>
      <c r="E164" s="42" t="s">
        <v>62</v>
      </c>
      <c r="F164" s="43">
        <v>125</v>
      </c>
      <c r="G164" s="43">
        <v>5.12</v>
      </c>
      <c r="H164" s="43">
        <v>1.88</v>
      </c>
      <c r="I164" s="43">
        <v>7.38</v>
      </c>
      <c r="J164" s="43">
        <v>66.88</v>
      </c>
      <c r="K164" s="44" t="s">
        <v>44</v>
      </c>
      <c r="L164" s="43">
        <v>38.46</v>
      </c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665</v>
      </c>
      <c r="G165" s="19">
        <f t="shared" ref="G165:J165" si="72">SUM(G158:G164)</f>
        <v>29.77</v>
      </c>
      <c r="H165" s="19">
        <f t="shared" si="72"/>
        <v>27.36</v>
      </c>
      <c r="I165" s="19">
        <f t="shared" si="72"/>
        <v>121.11</v>
      </c>
      <c r="J165" s="19">
        <f t="shared" si="72"/>
        <v>850.06000000000006</v>
      </c>
      <c r="K165" s="25"/>
      <c r="L165" s="19">
        <f t="shared" ref="L165" si="73">SUM(L158:L164)</f>
        <v>142.48000000000002</v>
      </c>
    </row>
    <row r="166" spans="1:12" ht="1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42" t="s">
        <v>65</v>
      </c>
      <c r="F166" s="43">
        <v>60</v>
      </c>
      <c r="G166" s="43">
        <v>0.53</v>
      </c>
      <c r="H166" s="43">
        <v>3.07</v>
      </c>
      <c r="I166" s="43">
        <v>1.87</v>
      </c>
      <c r="J166" s="43">
        <v>37.43</v>
      </c>
      <c r="K166" s="44">
        <v>5</v>
      </c>
      <c r="L166" s="43">
        <v>23.08</v>
      </c>
    </row>
    <row r="167" spans="1:12" ht="15">
      <c r="A167" s="23"/>
      <c r="B167" s="15"/>
      <c r="C167" s="11"/>
      <c r="D167" s="7" t="s">
        <v>26</v>
      </c>
      <c r="E167" s="42" t="s">
        <v>63</v>
      </c>
      <c r="F167" s="43">
        <v>200</v>
      </c>
      <c r="G167" s="43">
        <v>6.68</v>
      </c>
      <c r="H167" s="43">
        <v>4.5999999999999996</v>
      </c>
      <c r="I167" s="43">
        <v>16.28</v>
      </c>
      <c r="J167" s="43">
        <v>133.13999999999999</v>
      </c>
      <c r="K167" s="44">
        <v>38</v>
      </c>
      <c r="L167" s="43">
        <v>23.08</v>
      </c>
    </row>
    <row r="168" spans="1:12" ht="15">
      <c r="A168" s="23"/>
      <c r="B168" s="15"/>
      <c r="C168" s="11"/>
      <c r="D168" s="7" t="s">
        <v>27</v>
      </c>
      <c r="E168" s="42" t="s">
        <v>101</v>
      </c>
      <c r="F168" s="43">
        <v>250</v>
      </c>
      <c r="G168" s="43">
        <v>16.7</v>
      </c>
      <c r="H168" s="43">
        <v>13.9</v>
      </c>
      <c r="I168" s="43">
        <v>42.4</v>
      </c>
      <c r="J168" s="43">
        <v>362.1</v>
      </c>
      <c r="K168" s="44" t="s">
        <v>102</v>
      </c>
      <c r="L168" s="43">
        <v>87.22</v>
      </c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 t="s">
        <v>53</v>
      </c>
      <c r="F170" s="43">
        <v>200</v>
      </c>
      <c r="G170" s="43">
        <v>1</v>
      </c>
      <c r="H170" s="43">
        <v>0</v>
      </c>
      <c r="I170" s="43">
        <v>20.2</v>
      </c>
      <c r="J170" s="43">
        <v>84.44</v>
      </c>
      <c r="K170" s="44">
        <v>389</v>
      </c>
      <c r="L170" s="43">
        <v>23.08</v>
      </c>
    </row>
    <row r="171" spans="1:12" ht="15">
      <c r="A171" s="23"/>
      <c r="B171" s="15"/>
      <c r="C171" s="11"/>
      <c r="D171" s="7" t="s">
        <v>30</v>
      </c>
      <c r="E171" s="42" t="s">
        <v>64</v>
      </c>
      <c r="F171" s="43">
        <v>40</v>
      </c>
      <c r="G171" s="43">
        <v>2.72</v>
      </c>
      <c r="H171" s="43">
        <v>0.52</v>
      </c>
      <c r="I171" s="43">
        <v>15.92</v>
      </c>
      <c r="J171" s="43">
        <v>79.2</v>
      </c>
      <c r="K171" s="44">
        <v>575</v>
      </c>
      <c r="L171" s="43">
        <v>4.62</v>
      </c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50</v>
      </c>
      <c r="F173" s="43">
        <v>100</v>
      </c>
      <c r="G173" s="43">
        <v>0.78</v>
      </c>
      <c r="H173" s="43">
        <v>0.17</v>
      </c>
      <c r="I173" s="43">
        <v>20.09</v>
      </c>
      <c r="J173" s="43">
        <v>89.57</v>
      </c>
      <c r="K173" s="44">
        <v>341</v>
      </c>
      <c r="L173" s="43">
        <v>21.54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850</v>
      </c>
      <c r="G175" s="19">
        <f t="shared" ref="G175:J175" si="74">SUM(G166:G174)</f>
        <v>28.41</v>
      </c>
      <c r="H175" s="19">
        <f t="shared" si="74"/>
        <v>22.26</v>
      </c>
      <c r="I175" s="19">
        <f t="shared" si="74"/>
        <v>116.76</v>
      </c>
      <c r="J175" s="19">
        <f t="shared" si="74"/>
        <v>785.88000000000011</v>
      </c>
      <c r="K175" s="25"/>
      <c r="L175" s="19">
        <f t="shared" ref="L175" si="75">SUM(L166:L174)</f>
        <v>182.61999999999998</v>
      </c>
    </row>
    <row r="176" spans="1:12" ht="15" customHeight="1" thickBot="1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1515</v>
      </c>
      <c r="G176" s="32">
        <f t="shared" ref="G176:J176" si="76">G165+G175</f>
        <v>58.18</v>
      </c>
      <c r="H176" s="32">
        <f t="shared" si="76"/>
        <v>49.620000000000005</v>
      </c>
      <c r="I176" s="32">
        <f t="shared" si="76"/>
        <v>237.87</v>
      </c>
      <c r="J176" s="32">
        <f t="shared" si="76"/>
        <v>1635.94</v>
      </c>
      <c r="K176" s="32"/>
      <c r="L176" s="32">
        <f t="shared" ref="L176" si="77">L165+L175</f>
        <v>325.10000000000002</v>
      </c>
    </row>
    <row r="177" spans="1:12" ht="15">
      <c r="A177" s="20">
        <v>2</v>
      </c>
      <c r="B177" s="21">
        <v>4</v>
      </c>
      <c r="C177" s="22" t="s">
        <v>19</v>
      </c>
      <c r="D177" s="5" t="s">
        <v>20</v>
      </c>
      <c r="E177" s="39" t="s">
        <v>66</v>
      </c>
      <c r="F177" s="40">
        <v>200</v>
      </c>
      <c r="G177" s="40">
        <v>20.9</v>
      </c>
      <c r="H177" s="40">
        <v>7</v>
      </c>
      <c r="I177" s="40">
        <v>17.600000000000001</v>
      </c>
      <c r="J177" s="40">
        <v>217.4</v>
      </c>
      <c r="K177" s="41">
        <v>152</v>
      </c>
      <c r="L177" s="40">
        <v>50.22</v>
      </c>
    </row>
    <row r="178" spans="1:12" ht="15">
      <c r="A178" s="23"/>
      <c r="B178" s="15"/>
      <c r="C178" s="11"/>
      <c r="D178" s="6"/>
      <c r="E178" s="42" t="s">
        <v>45</v>
      </c>
      <c r="F178" s="43">
        <v>60</v>
      </c>
      <c r="G178" s="43">
        <v>1</v>
      </c>
      <c r="H178" s="43">
        <v>6.1</v>
      </c>
      <c r="I178" s="43">
        <v>5.8</v>
      </c>
      <c r="J178" s="43">
        <v>81.5</v>
      </c>
      <c r="K178" s="44">
        <v>8</v>
      </c>
      <c r="L178" s="43">
        <v>11.54</v>
      </c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 t="s">
        <v>49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>
        <v>701</v>
      </c>
      <c r="L180" s="59">
        <v>4.62</v>
      </c>
    </row>
    <row r="181" spans="1:12" ht="15">
      <c r="A181" s="23"/>
      <c r="B181" s="15"/>
      <c r="C181" s="11"/>
      <c r="D181" s="7" t="s">
        <v>23</v>
      </c>
      <c r="E181" s="42" t="s">
        <v>50</v>
      </c>
      <c r="F181" s="43">
        <v>100</v>
      </c>
      <c r="G181" s="43">
        <v>0.78</v>
      </c>
      <c r="H181" s="43">
        <v>0.17</v>
      </c>
      <c r="I181" s="43">
        <v>20.09</v>
      </c>
      <c r="J181" s="43">
        <v>89.57</v>
      </c>
      <c r="K181" s="44">
        <v>341</v>
      </c>
      <c r="L181" s="43">
        <v>21.54</v>
      </c>
    </row>
    <row r="182" spans="1:12" ht="15">
      <c r="A182" s="23"/>
      <c r="B182" s="15"/>
      <c r="C182" s="11"/>
      <c r="D182" s="6"/>
      <c r="E182" s="42" t="s">
        <v>53</v>
      </c>
      <c r="F182" s="43">
        <v>200</v>
      </c>
      <c r="G182" s="43">
        <v>1</v>
      </c>
      <c r="H182" s="43">
        <v>0</v>
      </c>
      <c r="I182" s="43">
        <v>20.2</v>
      </c>
      <c r="J182" s="43">
        <v>84.44</v>
      </c>
      <c r="K182" s="44">
        <v>389</v>
      </c>
      <c r="L182" s="43">
        <v>23.08</v>
      </c>
    </row>
    <row r="183" spans="1:12" ht="15">
      <c r="A183" s="23"/>
      <c r="B183" s="15"/>
      <c r="C183" s="11"/>
      <c r="D183" s="6"/>
      <c r="E183" s="42" t="s">
        <v>62</v>
      </c>
      <c r="F183" s="43">
        <v>125</v>
      </c>
      <c r="G183" s="43">
        <v>5.12</v>
      </c>
      <c r="H183" s="43">
        <v>1.88</v>
      </c>
      <c r="I183" s="43">
        <v>7.38</v>
      </c>
      <c r="J183" s="43">
        <v>66.88</v>
      </c>
      <c r="K183" s="44" t="s">
        <v>44</v>
      </c>
      <c r="L183" s="43">
        <v>38.46</v>
      </c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725</v>
      </c>
      <c r="G184" s="19">
        <f t="shared" ref="G184:J184" si="78">SUM(G177:G183)</f>
        <v>31.96</v>
      </c>
      <c r="H184" s="19">
        <f t="shared" si="78"/>
        <v>15.55</v>
      </c>
      <c r="I184" s="19">
        <f t="shared" si="78"/>
        <v>90.39</v>
      </c>
      <c r="J184" s="19">
        <f t="shared" si="78"/>
        <v>633.79</v>
      </c>
      <c r="K184" s="25"/>
      <c r="L184" s="19">
        <f t="shared" ref="L184" si="79">SUM(L177:L183)</f>
        <v>149.45999999999998</v>
      </c>
    </row>
    <row r="185" spans="1:12" ht="15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42" t="s">
        <v>69</v>
      </c>
      <c r="F185" s="43">
        <v>60</v>
      </c>
      <c r="G185" s="43">
        <v>0.5</v>
      </c>
      <c r="H185" s="43">
        <v>0.1</v>
      </c>
      <c r="I185" s="43">
        <v>1.5</v>
      </c>
      <c r="J185" s="43">
        <v>8.5</v>
      </c>
      <c r="K185" s="44">
        <v>2</v>
      </c>
      <c r="L185" s="43">
        <v>15.38</v>
      </c>
    </row>
    <row r="186" spans="1:12" ht="15">
      <c r="A186" s="23"/>
      <c r="B186" s="15"/>
      <c r="C186" s="11"/>
      <c r="D186" s="7" t="s">
        <v>26</v>
      </c>
      <c r="E186" s="42" t="s">
        <v>67</v>
      </c>
      <c r="F186" s="43">
        <v>250</v>
      </c>
      <c r="G186" s="43">
        <v>5.77</v>
      </c>
      <c r="H186" s="43">
        <v>4.0999999999999996</v>
      </c>
      <c r="I186" s="43">
        <v>14.25</v>
      </c>
      <c r="J186" s="43">
        <v>116.93</v>
      </c>
      <c r="K186" s="44">
        <v>36</v>
      </c>
      <c r="L186" s="43">
        <v>26.93</v>
      </c>
    </row>
    <row r="187" spans="1:12" ht="25.5">
      <c r="A187" s="23"/>
      <c r="B187" s="15"/>
      <c r="C187" s="11"/>
      <c r="D187" s="7" t="s">
        <v>27</v>
      </c>
      <c r="E187" s="42" t="s">
        <v>112</v>
      </c>
      <c r="F187" s="43">
        <v>230</v>
      </c>
      <c r="G187" s="43">
        <v>18.3</v>
      </c>
      <c r="H187" s="43">
        <v>13.8</v>
      </c>
      <c r="I187" s="43">
        <v>35.11</v>
      </c>
      <c r="J187" s="43">
        <v>337</v>
      </c>
      <c r="K187" s="44" t="s">
        <v>104</v>
      </c>
      <c r="L187" s="43">
        <v>84.09</v>
      </c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 t="s">
        <v>68</v>
      </c>
      <c r="F189" s="43">
        <v>200</v>
      </c>
      <c r="G189" s="43">
        <v>3.8</v>
      </c>
      <c r="H189" s="43">
        <v>3.5</v>
      </c>
      <c r="I189" s="43">
        <v>11.2</v>
      </c>
      <c r="J189" s="43">
        <v>91.2</v>
      </c>
      <c r="K189" s="44">
        <v>210</v>
      </c>
      <c r="L189" s="43">
        <v>23.08</v>
      </c>
    </row>
    <row r="190" spans="1:12" ht="15">
      <c r="A190" s="23"/>
      <c r="B190" s="15"/>
      <c r="C190" s="11"/>
      <c r="D190" s="7" t="s">
        <v>30</v>
      </c>
      <c r="E190" s="42" t="s">
        <v>49</v>
      </c>
      <c r="F190" s="43">
        <v>40</v>
      </c>
      <c r="G190" s="43">
        <v>3.16</v>
      </c>
      <c r="H190" s="43">
        <v>0.4</v>
      </c>
      <c r="I190" s="43">
        <v>19.32</v>
      </c>
      <c r="J190" s="43">
        <v>94</v>
      </c>
      <c r="K190" s="44">
        <v>701</v>
      </c>
      <c r="L190" s="43">
        <v>4.62</v>
      </c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50</v>
      </c>
      <c r="F192" s="43">
        <v>100</v>
      </c>
      <c r="G192" s="43">
        <v>0.78</v>
      </c>
      <c r="H192" s="43">
        <v>0.17</v>
      </c>
      <c r="I192" s="43">
        <v>20.09</v>
      </c>
      <c r="J192" s="43">
        <v>89.57</v>
      </c>
      <c r="K192" s="44">
        <v>341</v>
      </c>
      <c r="L192" s="43">
        <v>21.54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880</v>
      </c>
      <c r="G194" s="19">
        <f t="shared" ref="G194:J194" si="80">SUM(G185:G193)</f>
        <v>32.31</v>
      </c>
      <c r="H194" s="19">
        <f t="shared" si="80"/>
        <v>22.07</v>
      </c>
      <c r="I194" s="19">
        <f t="shared" si="80"/>
        <v>101.47</v>
      </c>
      <c r="J194" s="19">
        <f t="shared" si="80"/>
        <v>737.2</v>
      </c>
      <c r="K194" s="25"/>
      <c r="L194" s="19">
        <f t="shared" ref="L194" si="81">SUM(L185:L193)</f>
        <v>175.64000000000001</v>
      </c>
    </row>
    <row r="195" spans="1:12" ht="15.75" customHeight="1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1605</v>
      </c>
      <c r="G195" s="32">
        <f t="shared" ref="G195:J195" si="82">G184+G194</f>
        <v>64.27000000000001</v>
      </c>
      <c r="H195" s="32">
        <f t="shared" si="82"/>
        <v>37.620000000000005</v>
      </c>
      <c r="I195" s="32">
        <f t="shared" si="82"/>
        <v>191.86</v>
      </c>
      <c r="J195" s="32">
        <f t="shared" si="82"/>
        <v>1370.99</v>
      </c>
      <c r="K195" s="32"/>
      <c r="L195" s="32">
        <f t="shared" ref="L195" si="83">L184+L194</f>
        <v>325.10000000000002</v>
      </c>
    </row>
    <row r="196" spans="1:12" ht="15">
      <c r="A196" s="20">
        <v>2</v>
      </c>
      <c r="B196" s="21">
        <v>5</v>
      </c>
      <c r="C196" s="22" t="s">
        <v>19</v>
      </c>
      <c r="D196" s="5" t="s">
        <v>20</v>
      </c>
      <c r="E196" s="39" t="s">
        <v>70</v>
      </c>
      <c r="F196" s="40">
        <v>80</v>
      </c>
      <c r="G196" s="40">
        <v>14</v>
      </c>
      <c r="H196" s="40">
        <v>9.1999999999999993</v>
      </c>
      <c r="I196" s="40">
        <v>12.6</v>
      </c>
      <c r="J196" s="40">
        <v>187.4</v>
      </c>
      <c r="K196" s="41">
        <v>161</v>
      </c>
      <c r="L196" s="40">
        <v>57.62</v>
      </c>
    </row>
    <row r="197" spans="1:12" ht="15">
      <c r="A197" s="23"/>
      <c r="B197" s="15"/>
      <c r="C197" s="11"/>
      <c r="D197" s="6"/>
      <c r="E197" s="42" t="s">
        <v>47</v>
      </c>
      <c r="F197" s="43">
        <v>150</v>
      </c>
      <c r="G197" s="43">
        <v>5.4</v>
      </c>
      <c r="H197" s="43">
        <v>4.9000000000000004</v>
      </c>
      <c r="I197" s="43">
        <v>32.81</v>
      </c>
      <c r="J197" s="43">
        <v>196.8</v>
      </c>
      <c r="K197" s="44">
        <v>78</v>
      </c>
      <c r="L197" s="43">
        <v>15.38</v>
      </c>
    </row>
    <row r="198" spans="1:12" ht="15">
      <c r="A198" s="23"/>
      <c r="B198" s="15"/>
      <c r="C198" s="11"/>
      <c r="D198" s="7" t="s">
        <v>21</v>
      </c>
      <c r="E198" s="42" t="s">
        <v>72</v>
      </c>
      <c r="F198" s="43">
        <v>200</v>
      </c>
      <c r="G198" s="43">
        <v>3.5</v>
      </c>
      <c r="H198" s="43">
        <v>3.3</v>
      </c>
      <c r="I198" s="43">
        <v>22.3</v>
      </c>
      <c r="J198" s="43">
        <v>133.4</v>
      </c>
      <c r="K198" s="44">
        <v>209</v>
      </c>
      <c r="L198" s="43">
        <v>23.08</v>
      </c>
    </row>
    <row r="199" spans="1:12" ht="15">
      <c r="A199" s="23"/>
      <c r="B199" s="15"/>
      <c r="C199" s="11"/>
      <c r="D199" s="7" t="s">
        <v>22</v>
      </c>
      <c r="E199" s="42" t="s">
        <v>73</v>
      </c>
      <c r="F199" s="43">
        <v>40</v>
      </c>
      <c r="G199" s="43">
        <v>2.72</v>
      </c>
      <c r="H199" s="43">
        <v>0.52</v>
      </c>
      <c r="I199" s="43">
        <v>15.92</v>
      </c>
      <c r="J199" s="43">
        <v>79.2</v>
      </c>
      <c r="K199" s="44">
        <v>575</v>
      </c>
      <c r="L199" s="43">
        <v>4.62</v>
      </c>
    </row>
    <row r="200" spans="1:12" ht="15">
      <c r="A200" s="23"/>
      <c r="B200" s="15"/>
      <c r="C200" s="11"/>
      <c r="D200" s="7" t="s">
        <v>23</v>
      </c>
      <c r="E200" s="42"/>
      <c r="F200" s="43"/>
      <c r="G200" s="43"/>
      <c r="H200" s="43"/>
      <c r="I200" s="43"/>
      <c r="J200" s="43"/>
      <c r="K200" s="44"/>
      <c r="L200" s="43"/>
    </row>
    <row r="201" spans="1:12" ht="25.5">
      <c r="A201" s="23"/>
      <c r="B201" s="15"/>
      <c r="C201" s="11"/>
      <c r="D201" s="6" t="s">
        <v>25</v>
      </c>
      <c r="E201" s="42" t="s">
        <v>74</v>
      </c>
      <c r="F201" s="43">
        <v>60</v>
      </c>
      <c r="G201" s="43">
        <v>1.35</v>
      </c>
      <c r="H201" s="43">
        <v>6.52</v>
      </c>
      <c r="I201" s="43">
        <v>2.1</v>
      </c>
      <c r="J201" s="43">
        <v>73.5</v>
      </c>
      <c r="K201" s="44">
        <v>6</v>
      </c>
      <c r="L201" s="43">
        <v>23.08</v>
      </c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32</v>
      </c>
      <c r="E203" s="9"/>
      <c r="F203" s="19">
        <f>SUM(F196:F202)</f>
        <v>530</v>
      </c>
      <c r="G203" s="19">
        <f t="shared" ref="G203:J203" si="84">SUM(G196:G202)</f>
        <v>26.97</v>
      </c>
      <c r="H203" s="19">
        <f t="shared" si="84"/>
        <v>24.439999999999998</v>
      </c>
      <c r="I203" s="19">
        <f t="shared" si="84"/>
        <v>85.73</v>
      </c>
      <c r="J203" s="19">
        <f t="shared" si="84"/>
        <v>670.30000000000007</v>
      </c>
      <c r="K203" s="25"/>
      <c r="L203" s="19">
        <f t="shared" ref="L203" si="85">SUM(L196:L202)</f>
        <v>123.78</v>
      </c>
    </row>
    <row r="204" spans="1:12" ht="15.75" thickBot="1">
      <c r="A204" s="26">
        <f>A196</f>
        <v>2</v>
      </c>
      <c r="B204" s="13">
        <f>B196</f>
        <v>5</v>
      </c>
      <c r="C204" s="10" t="s">
        <v>24</v>
      </c>
      <c r="D204" s="7" t="s">
        <v>25</v>
      </c>
      <c r="E204" s="42" t="s">
        <v>76</v>
      </c>
      <c r="F204" s="43">
        <v>60</v>
      </c>
      <c r="G204" s="43">
        <v>0.91</v>
      </c>
      <c r="H204" s="43">
        <v>2.8</v>
      </c>
      <c r="I204" s="43">
        <v>4.43</v>
      </c>
      <c r="J204" s="43">
        <v>46.8</v>
      </c>
      <c r="K204" s="44">
        <v>24</v>
      </c>
      <c r="L204" s="43">
        <v>30.77</v>
      </c>
    </row>
    <row r="205" spans="1:12" ht="15">
      <c r="A205" s="23"/>
      <c r="B205" s="15"/>
      <c r="C205" s="11"/>
      <c r="D205" s="7" t="s">
        <v>26</v>
      </c>
      <c r="E205" s="39" t="s">
        <v>75</v>
      </c>
      <c r="F205" s="40">
        <v>250</v>
      </c>
      <c r="G205" s="40">
        <v>9.8800000000000008</v>
      </c>
      <c r="H205" s="40">
        <v>4.8</v>
      </c>
      <c r="I205" s="40">
        <v>15.55</v>
      </c>
      <c r="J205" s="40">
        <v>144.58000000000001</v>
      </c>
      <c r="K205" s="41">
        <v>42</v>
      </c>
      <c r="L205" s="40">
        <v>45.38</v>
      </c>
    </row>
    <row r="206" spans="1:12" ht="15">
      <c r="A206" s="23"/>
      <c r="B206" s="15"/>
      <c r="C206" s="11"/>
      <c r="D206" s="7" t="s">
        <v>27</v>
      </c>
      <c r="E206" s="42" t="s">
        <v>113</v>
      </c>
      <c r="F206" s="43">
        <v>230</v>
      </c>
      <c r="G206" s="43">
        <v>19.79</v>
      </c>
      <c r="H206" s="43">
        <v>8.67</v>
      </c>
      <c r="I206" s="43">
        <v>41.23</v>
      </c>
      <c r="J206" s="43">
        <v>321.94</v>
      </c>
      <c r="K206" s="44" t="s">
        <v>106</v>
      </c>
      <c r="L206" s="43">
        <v>41.32</v>
      </c>
    </row>
    <row r="207" spans="1:12" ht="15">
      <c r="A207" s="23"/>
      <c r="B207" s="15"/>
      <c r="C207" s="11"/>
      <c r="D207" s="7" t="s">
        <v>28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29</v>
      </c>
      <c r="E208" s="42" t="s">
        <v>56</v>
      </c>
      <c r="F208" s="43">
        <v>200</v>
      </c>
      <c r="G208" s="43">
        <v>0.6</v>
      </c>
      <c r="H208" s="43">
        <v>0.2</v>
      </c>
      <c r="I208" s="43">
        <v>15.2</v>
      </c>
      <c r="J208" s="43">
        <v>65.3</v>
      </c>
      <c r="K208" s="44">
        <v>244</v>
      </c>
      <c r="L208" s="43">
        <v>19.23</v>
      </c>
    </row>
    <row r="209" spans="1:12" ht="15">
      <c r="A209" s="23"/>
      <c r="B209" s="15"/>
      <c r="C209" s="11"/>
      <c r="D209" s="7" t="s">
        <v>30</v>
      </c>
      <c r="E209" s="42" t="s">
        <v>49</v>
      </c>
      <c r="F209" s="43">
        <v>40</v>
      </c>
      <c r="G209" s="43">
        <v>3.16</v>
      </c>
      <c r="H209" s="43">
        <v>0.4</v>
      </c>
      <c r="I209" s="43">
        <v>19.32</v>
      </c>
      <c r="J209" s="43">
        <v>94</v>
      </c>
      <c r="K209" s="44">
        <v>701</v>
      </c>
      <c r="L209" s="43">
        <v>4.62</v>
      </c>
    </row>
    <row r="210" spans="1:12" ht="15">
      <c r="A210" s="23"/>
      <c r="B210" s="15"/>
      <c r="C210" s="11"/>
      <c r="D210" s="7" t="s">
        <v>31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 t="s">
        <v>62</v>
      </c>
      <c r="F211" s="43">
        <v>125</v>
      </c>
      <c r="G211" s="43">
        <v>5.12</v>
      </c>
      <c r="H211" s="43">
        <v>1.88</v>
      </c>
      <c r="I211" s="43">
        <v>7.38</v>
      </c>
      <c r="J211" s="43">
        <v>66.88</v>
      </c>
      <c r="K211" s="44" t="s">
        <v>44</v>
      </c>
      <c r="L211" s="43">
        <v>38.46</v>
      </c>
    </row>
    <row r="212" spans="1:12" ht="15">
      <c r="A212" s="23"/>
      <c r="B212" s="15"/>
      <c r="C212" s="11"/>
      <c r="D212" s="6"/>
      <c r="E212" s="42" t="s">
        <v>77</v>
      </c>
      <c r="F212" s="43">
        <v>100</v>
      </c>
      <c r="G212" s="43">
        <v>0.78</v>
      </c>
      <c r="H212" s="43">
        <v>0.17</v>
      </c>
      <c r="I212" s="43">
        <v>20.09</v>
      </c>
      <c r="J212" s="43">
        <v>89.57</v>
      </c>
      <c r="K212" s="44">
        <v>341</v>
      </c>
      <c r="L212" s="43">
        <v>21.54</v>
      </c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1005</v>
      </c>
      <c r="G213" s="19">
        <f t="shared" ref="G213:J213" si="86">SUM(G204:G212)</f>
        <v>40.24</v>
      </c>
      <c r="H213" s="19">
        <f t="shared" si="86"/>
        <v>18.919999999999998</v>
      </c>
      <c r="I213" s="19">
        <f t="shared" si="86"/>
        <v>123.19999999999999</v>
      </c>
      <c r="J213" s="19">
        <f t="shared" si="86"/>
        <v>829.06999999999994</v>
      </c>
      <c r="K213" s="25"/>
      <c r="L213" s="19">
        <f t="shared" ref="L213" si="87">SUM(L204:L212)</f>
        <v>201.32</v>
      </c>
    </row>
    <row r="214" spans="1:12" ht="15.75" customHeight="1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1535</v>
      </c>
      <c r="G214" s="32">
        <f t="shared" ref="G214:J214" si="88">G203+G213</f>
        <v>67.210000000000008</v>
      </c>
      <c r="H214" s="32">
        <f t="shared" si="88"/>
        <v>43.36</v>
      </c>
      <c r="I214" s="32">
        <f t="shared" si="88"/>
        <v>208.93</v>
      </c>
      <c r="J214" s="32">
        <f t="shared" si="88"/>
        <v>1499.37</v>
      </c>
      <c r="K214" s="32"/>
      <c r="L214" s="32">
        <f t="shared" ref="L214" si="89">L203+L213</f>
        <v>325.10000000000002</v>
      </c>
    </row>
    <row r="215" spans="1:12" ht="15">
      <c r="A215" s="20">
        <v>2</v>
      </c>
      <c r="B215" s="21">
        <v>6</v>
      </c>
      <c r="C215" s="22" t="s">
        <v>19</v>
      </c>
      <c r="D215" s="5" t="s">
        <v>20</v>
      </c>
      <c r="E215" s="39" t="s">
        <v>78</v>
      </c>
      <c r="F215" s="40">
        <v>200</v>
      </c>
      <c r="G215" s="40">
        <v>8.6</v>
      </c>
      <c r="H215" s="40">
        <v>11.3</v>
      </c>
      <c r="I215" s="40">
        <v>34.299999999999997</v>
      </c>
      <c r="J215" s="40">
        <v>272.89999999999998</v>
      </c>
      <c r="K215" s="41">
        <v>61</v>
      </c>
      <c r="L215" s="40">
        <v>33.630000000000003</v>
      </c>
    </row>
    <row r="216" spans="1:12" ht="15">
      <c r="A216" s="23"/>
      <c r="B216" s="15"/>
      <c r="C216" s="11"/>
      <c r="D216" s="6" t="s">
        <v>107</v>
      </c>
      <c r="E216" s="42" t="s">
        <v>79</v>
      </c>
      <c r="F216" s="43">
        <v>75</v>
      </c>
      <c r="G216" s="43">
        <v>14.85</v>
      </c>
      <c r="H216" s="43">
        <v>5.35</v>
      </c>
      <c r="I216" s="43">
        <v>10.85</v>
      </c>
      <c r="J216" s="43">
        <v>150.6</v>
      </c>
      <c r="K216" s="44">
        <v>106</v>
      </c>
      <c r="L216" s="43">
        <v>35.369999999999997</v>
      </c>
    </row>
    <row r="217" spans="1:12" ht="15">
      <c r="A217" s="23"/>
      <c r="B217" s="15"/>
      <c r="C217" s="11"/>
      <c r="D217" s="7" t="s">
        <v>21</v>
      </c>
      <c r="E217" s="42" t="s">
        <v>53</v>
      </c>
      <c r="F217" s="43">
        <v>200</v>
      </c>
      <c r="G217" s="43">
        <v>1</v>
      </c>
      <c r="H217" s="43">
        <v>0</v>
      </c>
      <c r="I217" s="43">
        <v>20.2</v>
      </c>
      <c r="J217" s="43">
        <v>84.44</v>
      </c>
      <c r="K217" s="44">
        <v>389</v>
      </c>
      <c r="L217" s="43">
        <v>23.08</v>
      </c>
    </row>
    <row r="218" spans="1:12" ht="15">
      <c r="A218" s="23"/>
      <c r="B218" s="15"/>
      <c r="C218" s="11"/>
      <c r="D218" s="7" t="s">
        <v>22</v>
      </c>
      <c r="E218" s="42" t="s">
        <v>49</v>
      </c>
      <c r="F218" s="43">
        <v>40</v>
      </c>
      <c r="G218" s="43">
        <v>3.16</v>
      </c>
      <c r="H218" s="43">
        <v>0.4</v>
      </c>
      <c r="I218" s="43">
        <v>19.32</v>
      </c>
      <c r="J218" s="43">
        <v>94</v>
      </c>
      <c r="K218" s="44">
        <v>701</v>
      </c>
      <c r="L218" s="43">
        <v>4.62</v>
      </c>
    </row>
    <row r="219" spans="1:12" ht="15">
      <c r="A219" s="23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 t="s">
        <v>59</v>
      </c>
      <c r="F220" s="43">
        <v>15</v>
      </c>
      <c r="G220" s="43">
        <v>3.5</v>
      </c>
      <c r="H220" s="43">
        <v>4.4000000000000004</v>
      </c>
      <c r="I220" s="43">
        <v>0</v>
      </c>
      <c r="J220" s="43">
        <v>53.7</v>
      </c>
      <c r="K220" s="44">
        <v>1</v>
      </c>
      <c r="L220" s="43">
        <v>15</v>
      </c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32</v>
      </c>
      <c r="E222" s="9"/>
      <c r="F222" s="19">
        <f>SUM(F215:F221)</f>
        <v>530</v>
      </c>
      <c r="G222" s="19">
        <f t="shared" ref="G222:J222" si="90">SUM(G215:G221)</f>
        <v>31.11</v>
      </c>
      <c r="H222" s="19">
        <f t="shared" si="90"/>
        <v>21.449999999999996</v>
      </c>
      <c r="I222" s="19">
        <f t="shared" si="90"/>
        <v>84.669999999999987</v>
      </c>
      <c r="J222" s="19">
        <f t="shared" si="90"/>
        <v>655.6400000000001</v>
      </c>
      <c r="K222" s="25"/>
      <c r="L222" s="19">
        <f t="shared" ref="L222" si="91">SUM(L215:L221)</f>
        <v>111.7</v>
      </c>
    </row>
    <row r="223" spans="1:12" ht="15">
      <c r="A223" s="26">
        <f>A215</f>
        <v>2</v>
      </c>
      <c r="B223" s="13">
        <f>B215</f>
        <v>6</v>
      </c>
      <c r="C223" s="10" t="s">
        <v>24</v>
      </c>
      <c r="D223" s="7" t="s">
        <v>25</v>
      </c>
      <c r="E223" s="42" t="s">
        <v>83</v>
      </c>
      <c r="F223" s="43">
        <v>60</v>
      </c>
      <c r="G223" s="43">
        <v>0.53</v>
      </c>
      <c r="H223" s="43">
        <v>3.07</v>
      </c>
      <c r="I223" s="43">
        <v>1.87</v>
      </c>
      <c r="J223" s="43">
        <v>37.43</v>
      </c>
      <c r="K223" s="44">
        <v>5</v>
      </c>
      <c r="L223" s="43">
        <v>23.08</v>
      </c>
    </row>
    <row r="224" spans="1:12" ht="15">
      <c r="A224" s="23"/>
      <c r="B224" s="15"/>
      <c r="C224" s="11"/>
      <c r="D224" s="7" t="s">
        <v>26</v>
      </c>
      <c r="E224" s="42" t="s">
        <v>80</v>
      </c>
      <c r="F224" s="43">
        <v>200</v>
      </c>
      <c r="G224" s="43">
        <v>6.68</v>
      </c>
      <c r="H224" s="43">
        <v>4.5999999999999996</v>
      </c>
      <c r="I224" s="43">
        <v>16.28</v>
      </c>
      <c r="J224" s="43">
        <v>133.13999999999999</v>
      </c>
      <c r="K224" s="44">
        <v>38</v>
      </c>
      <c r="L224" s="43">
        <v>23.07</v>
      </c>
    </row>
    <row r="225" spans="1:12" ht="15">
      <c r="A225" s="23"/>
      <c r="B225" s="15"/>
      <c r="C225" s="11"/>
      <c r="D225" s="7" t="s">
        <v>27</v>
      </c>
      <c r="E225" s="42" t="s">
        <v>114</v>
      </c>
      <c r="F225" s="43">
        <v>230</v>
      </c>
      <c r="G225" s="43">
        <v>18.329999999999998</v>
      </c>
      <c r="H225" s="43">
        <v>18.38</v>
      </c>
      <c r="I225" s="43">
        <v>27.81</v>
      </c>
      <c r="J225" s="43">
        <v>349.56</v>
      </c>
      <c r="K225" s="44" t="s">
        <v>108</v>
      </c>
      <c r="L225" s="43">
        <v>96.37</v>
      </c>
    </row>
    <row r="226" spans="1:12" ht="15">
      <c r="A226" s="23"/>
      <c r="B226" s="15"/>
      <c r="C226" s="11"/>
      <c r="D226" s="7" t="s">
        <v>28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29</v>
      </c>
      <c r="E227" s="42" t="s">
        <v>87</v>
      </c>
      <c r="F227" s="43">
        <v>200</v>
      </c>
      <c r="G227" s="43">
        <v>0.16</v>
      </c>
      <c r="H227" s="43">
        <v>0.14000000000000001</v>
      </c>
      <c r="I227" s="43">
        <v>9.92</v>
      </c>
      <c r="J227" s="43">
        <v>41.5</v>
      </c>
      <c r="K227" s="44">
        <v>263</v>
      </c>
      <c r="L227" s="43">
        <v>7.7</v>
      </c>
    </row>
    <row r="228" spans="1:12" ht="15">
      <c r="A228" s="23"/>
      <c r="B228" s="15"/>
      <c r="C228" s="11"/>
      <c r="D228" s="7" t="s">
        <v>30</v>
      </c>
      <c r="E228" s="42" t="s">
        <v>49</v>
      </c>
      <c r="F228" s="43">
        <v>40</v>
      </c>
      <c r="G228" s="43">
        <v>3.16</v>
      </c>
      <c r="H228" s="43">
        <v>0.4</v>
      </c>
      <c r="I228" s="43">
        <v>19.32</v>
      </c>
      <c r="J228" s="43">
        <v>94</v>
      </c>
      <c r="K228" s="44" t="s">
        <v>88</v>
      </c>
      <c r="L228" s="43">
        <v>4.62</v>
      </c>
    </row>
    <row r="229" spans="1:12" ht="15">
      <c r="A229" s="23"/>
      <c r="B229" s="15"/>
      <c r="C229" s="11"/>
      <c r="D229" s="7" t="s">
        <v>31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 t="s">
        <v>23</v>
      </c>
      <c r="E230" s="42" t="s">
        <v>77</v>
      </c>
      <c r="F230" s="43">
        <v>100</v>
      </c>
      <c r="G230" s="43">
        <v>0.78</v>
      </c>
      <c r="H230" s="43">
        <v>0.17</v>
      </c>
      <c r="I230" s="43">
        <v>20.09</v>
      </c>
      <c r="J230" s="43">
        <v>89.57</v>
      </c>
      <c r="K230" s="44">
        <v>341</v>
      </c>
      <c r="L230" s="43">
        <v>21.54</v>
      </c>
    </row>
    <row r="231" spans="1:12" ht="25.5">
      <c r="A231" s="23"/>
      <c r="B231" s="15"/>
      <c r="C231" s="11"/>
      <c r="D231" s="6" t="s">
        <v>98</v>
      </c>
      <c r="E231" s="42" t="s">
        <v>84</v>
      </c>
      <c r="F231" s="43">
        <v>75</v>
      </c>
      <c r="G231" s="43">
        <v>9.1300000000000008</v>
      </c>
      <c r="H231" s="43">
        <v>3.82</v>
      </c>
      <c r="I231" s="43">
        <v>27</v>
      </c>
      <c r="J231" s="43">
        <v>179</v>
      </c>
      <c r="K231" s="44">
        <v>406</v>
      </c>
      <c r="L231" s="43">
        <v>37.020000000000003</v>
      </c>
    </row>
    <row r="232" spans="1:12" ht="15">
      <c r="A232" s="24"/>
      <c r="B232" s="17"/>
      <c r="C232" s="8"/>
      <c r="D232" s="18" t="s">
        <v>32</v>
      </c>
      <c r="E232" s="9"/>
      <c r="F232" s="19">
        <f>SUM(F223:F231)</f>
        <v>905</v>
      </c>
      <c r="G232" s="19">
        <f t="shared" ref="G232:J232" si="92">SUM(G223:G231)</f>
        <v>38.770000000000003</v>
      </c>
      <c r="H232" s="19">
        <f t="shared" si="92"/>
        <v>30.58</v>
      </c>
      <c r="I232" s="19">
        <f t="shared" si="92"/>
        <v>122.29</v>
      </c>
      <c r="J232" s="19">
        <f t="shared" si="92"/>
        <v>924.2</v>
      </c>
      <c r="K232" s="25"/>
      <c r="L232" s="19">
        <f t="shared" ref="L232" si="93">SUM(L223:L231)</f>
        <v>213.4</v>
      </c>
    </row>
    <row r="233" spans="1:12" ht="15.75" customHeight="1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1435</v>
      </c>
      <c r="G233" s="32">
        <f t="shared" ref="G233:J233" si="94">G222+G232</f>
        <v>69.88</v>
      </c>
      <c r="H233" s="32">
        <f t="shared" si="94"/>
        <v>52.029999999999994</v>
      </c>
      <c r="I233" s="32">
        <f t="shared" si="94"/>
        <v>206.95999999999998</v>
      </c>
      <c r="J233" s="32">
        <f t="shared" si="94"/>
        <v>1579.8400000000001</v>
      </c>
      <c r="K233" s="32"/>
      <c r="L233" s="32">
        <f t="shared" ref="L233" si="95">L222+L232</f>
        <v>325.10000000000002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1515</v>
      </c>
      <c r="G234" s="34">
        <f t="shared" ref="G234:L234" si="96">(G24+G43+G62+G81+G100+G119+G138+G157+G176+G195+G214+G233)/(IF(G24=0,0,1)+IF(G43=0,0,1)+IF(G62=0,0,1)+IF(G81=0,0,1)+IF(G100=0,0,1)+IF(G119=0,0,1)+IF(G138=0,0,1)+IF(G157=0,0,1)+IF(G176=0,0,1)+IF(G195=0,0,1)+IF(G214=0,0,1)+IF(G233=0,0,1))</f>
        <v>62.167499999999997</v>
      </c>
      <c r="H234" s="34">
        <f t="shared" si="96"/>
        <v>47.454166666666659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204.52166666666665</v>
      </c>
      <c r="J234" s="34">
        <f t="shared" si="96"/>
        <v>1502.0266666666666</v>
      </c>
      <c r="K234" s="34"/>
      <c r="L234" s="34">
        <f t="shared" si="96"/>
        <v>325.14166666666659</v>
      </c>
    </row>
    <row r="235" spans="1:12" ht="15">
      <c r="A235" s="14">
        <v>3</v>
      </c>
      <c r="B235" s="15">
        <v>1</v>
      </c>
      <c r="C235" s="22" t="s">
        <v>19</v>
      </c>
      <c r="D235" s="5" t="s">
        <v>20</v>
      </c>
      <c r="E235" s="39" t="s">
        <v>38</v>
      </c>
      <c r="F235" s="40">
        <v>150</v>
      </c>
      <c r="G235" s="40">
        <v>19.010000000000002</v>
      </c>
      <c r="H235" s="40">
        <v>25.4</v>
      </c>
      <c r="I235" s="40">
        <v>3</v>
      </c>
      <c r="J235" s="40">
        <v>316</v>
      </c>
      <c r="K235" s="41">
        <v>103</v>
      </c>
      <c r="L235" s="40">
        <v>49.79</v>
      </c>
    </row>
    <row r="236" spans="1:12" ht="15">
      <c r="A236" s="14"/>
      <c r="B236" s="15"/>
      <c r="C236" s="11"/>
      <c r="D236" s="6" t="s">
        <v>25</v>
      </c>
      <c r="E236" s="42" t="s">
        <v>39</v>
      </c>
      <c r="F236" s="43">
        <v>60</v>
      </c>
      <c r="G236" s="43">
        <v>1.1000000000000001</v>
      </c>
      <c r="H236" s="43">
        <v>2.7</v>
      </c>
      <c r="I236" s="43">
        <v>4.5</v>
      </c>
      <c r="J236" s="43">
        <v>47.1</v>
      </c>
      <c r="K236" s="44">
        <v>26</v>
      </c>
      <c r="L236" s="43">
        <v>30.77</v>
      </c>
    </row>
    <row r="237" spans="1:12" ht="15">
      <c r="A237" s="14"/>
      <c r="B237" s="15"/>
      <c r="C237" s="11"/>
      <c r="D237" s="7" t="s">
        <v>21</v>
      </c>
      <c r="E237" s="42" t="s">
        <v>42</v>
      </c>
      <c r="F237" s="43">
        <v>200</v>
      </c>
      <c r="G237" s="43">
        <v>1</v>
      </c>
      <c r="H237" s="43">
        <v>0</v>
      </c>
      <c r="I237" s="43">
        <v>20.2</v>
      </c>
      <c r="J237" s="43">
        <v>84.44</v>
      </c>
      <c r="K237" s="44">
        <v>389</v>
      </c>
      <c r="L237" s="43">
        <v>23.08</v>
      </c>
    </row>
    <row r="238" spans="1:12" ht="15">
      <c r="A238" s="14"/>
      <c r="B238" s="15"/>
      <c r="C238" s="11"/>
      <c r="D238" s="7" t="s">
        <v>22</v>
      </c>
      <c r="E238" s="42" t="s">
        <v>40</v>
      </c>
      <c r="F238" s="43">
        <v>40</v>
      </c>
      <c r="G238" s="43">
        <v>3.16</v>
      </c>
      <c r="H238" s="43">
        <v>0.4</v>
      </c>
      <c r="I238" s="43">
        <v>19.32</v>
      </c>
      <c r="J238" s="43">
        <v>94</v>
      </c>
      <c r="K238" s="44">
        <v>701</v>
      </c>
      <c r="L238" s="43">
        <v>4.6100000000000003</v>
      </c>
    </row>
    <row r="239" spans="1:12" ht="15">
      <c r="A239" s="14"/>
      <c r="B239" s="15"/>
      <c r="C239" s="11"/>
      <c r="D239" s="7" t="s">
        <v>23</v>
      </c>
      <c r="E239" s="42" t="s">
        <v>41</v>
      </c>
      <c r="F239" s="43">
        <v>100</v>
      </c>
      <c r="G239" s="43">
        <v>0.78</v>
      </c>
      <c r="H239" s="43">
        <v>0.17</v>
      </c>
      <c r="I239" s="43">
        <v>20.09</v>
      </c>
      <c r="J239" s="43">
        <v>89.57</v>
      </c>
      <c r="K239" s="44">
        <v>341</v>
      </c>
      <c r="L239" s="43">
        <v>21.53</v>
      </c>
    </row>
    <row r="240" spans="1:12" ht="15">
      <c r="A240" s="14"/>
      <c r="B240" s="15"/>
      <c r="C240" s="11"/>
      <c r="D240" s="6" t="s">
        <v>111</v>
      </c>
      <c r="E240" s="42" t="s">
        <v>43</v>
      </c>
      <c r="F240" s="43">
        <v>125</v>
      </c>
      <c r="G240" s="43">
        <v>5.12</v>
      </c>
      <c r="H240" s="43">
        <v>1.88</v>
      </c>
      <c r="I240" s="43">
        <v>7.38</v>
      </c>
      <c r="J240" s="43">
        <v>66.88</v>
      </c>
      <c r="K240" s="44" t="s">
        <v>44</v>
      </c>
      <c r="L240" s="43">
        <v>38.46</v>
      </c>
    </row>
    <row r="241" spans="1:12" ht="15">
      <c r="A241" s="14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16"/>
      <c r="B242" s="17"/>
      <c r="C242" s="8"/>
      <c r="D242" s="18" t="s">
        <v>32</v>
      </c>
      <c r="E242" s="9"/>
      <c r="F242" s="19">
        <f>SUM(F235:F241)</f>
        <v>675</v>
      </c>
      <c r="G242" s="19">
        <f t="shared" ref="G242:J242" si="97">SUM(G235:G241)</f>
        <v>30.170000000000005</v>
      </c>
      <c r="H242" s="19">
        <f t="shared" si="97"/>
        <v>30.549999999999997</v>
      </c>
      <c r="I242" s="19">
        <f t="shared" si="97"/>
        <v>74.489999999999995</v>
      </c>
      <c r="J242" s="19">
        <f t="shared" si="97"/>
        <v>697.9899999999999</v>
      </c>
      <c r="K242" s="25"/>
      <c r="L242" s="19">
        <f t="shared" ref="L242" si="98">SUM(L235:L241)</f>
        <v>168.24</v>
      </c>
    </row>
    <row r="243" spans="1:12" ht="15">
      <c r="A243" s="13">
        <v>3</v>
      </c>
      <c r="B243" s="13">
        <f>B235</f>
        <v>1</v>
      </c>
      <c r="C243" s="10" t="s">
        <v>24</v>
      </c>
      <c r="D243" s="7" t="s">
        <v>25</v>
      </c>
      <c r="E243" s="42" t="s">
        <v>45</v>
      </c>
      <c r="F243" s="43">
        <v>60</v>
      </c>
      <c r="G243" s="43">
        <v>1</v>
      </c>
      <c r="H243" s="43">
        <v>6.1</v>
      </c>
      <c r="I243" s="43">
        <v>5.8</v>
      </c>
      <c r="J243" s="43">
        <v>81.5</v>
      </c>
      <c r="K243" s="44">
        <v>8</v>
      </c>
      <c r="L243" s="43">
        <v>11.54</v>
      </c>
    </row>
    <row r="244" spans="1:12" ht="15">
      <c r="A244" s="14"/>
      <c r="B244" s="15"/>
      <c r="C244" s="11"/>
      <c r="D244" s="7" t="s">
        <v>26</v>
      </c>
      <c r="E244" s="42" t="s">
        <v>46</v>
      </c>
      <c r="F244" s="43">
        <v>250</v>
      </c>
      <c r="G244" s="43">
        <v>10.48</v>
      </c>
      <c r="H244" s="43">
        <v>3.25</v>
      </c>
      <c r="I244" s="43">
        <v>18.25</v>
      </c>
      <c r="J244" s="43">
        <v>144.22</v>
      </c>
      <c r="K244" s="44">
        <v>50</v>
      </c>
      <c r="L244" s="43">
        <v>39.619999999999997</v>
      </c>
    </row>
    <row r="245" spans="1:12" ht="15">
      <c r="A245" s="14"/>
      <c r="B245" s="15"/>
      <c r="C245" s="11"/>
      <c r="D245" s="7" t="s">
        <v>27</v>
      </c>
      <c r="E245" s="42" t="s">
        <v>109</v>
      </c>
      <c r="F245" s="43">
        <v>230</v>
      </c>
      <c r="G245" s="43">
        <v>18.8</v>
      </c>
      <c r="H245" s="43">
        <v>17.5</v>
      </c>
      <c r="I245" s="43">
        <v>38.11</v>
      </c>
      <c r="J245" s="43">
        <v>386</v>
      </c>
      <c r="K245" s="44" t="s">
        <v>97</v>
      </c>
      <c r="L245" s="43">
        <v>71.849999999999994</v>
      </c>
    </row>
    <row r="246" spans="1:12" ht="15">
      <c r="A246" s="14"/>
      <c r="B246" s="15"/>
      <c r="C246" s="11"/>
      <c r="D246" s="7" t="s">
        <v>28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14"/>
      <c r="B247" s="15"/>
      <c r="C247" s="11"/>
      <c r="D247" s="7" t="s">
        <v>29</v>
      </c>
      <c r="E247" s="42" t="s">
        <v>85</v>
      </c>
      <c r="F247" s="43">
        <v>200</v>
      </c>
      <c r="G247" s="43">
        <v>0.16</v>
      </c>
      <c r="H247" s="43">
        <v>0.14000000000000001</v>
      </c>
      <c r="I247" s="43">
        <v>9.92</v>
      </c>
      <c r="J247" s="43">
        <v>41.5</v>
      </c>
      <c r="K247" s="44">
        <v>263</v>
      </c>
      <c r="L247" s="43">
        <v>7.7</v>
      </c>
    </row>
    <row r="248" spans="1:12" ht="15">
      <c r="A248" s="14"/>
      <c r="B248" s="15"/>
      <c r="C248" s="11"/>
      <c r="D248" s="7" t="s">
        <v>30</v>
      </c>
      <c r="E248" s="42" t="s">
        <v>73</v>
      </c>
      <c r="F248" s="43">
        <v>40</v>
      </c>
      <c r="G248" s="43">
        <v>2.72</v>
      </c>
      <c r="H248" s="43">
        <v>0.52</v>
      </c>
      <c r="I248" s="43">
        <v>15.92</v>
      </c>
      <c r="J248" s="43">
        <v>79.2</v>
      </c>
      <c r="K248" s="44">
        <v>575</v>
      </c>
      <c r="L248" s="43">
        <v>4.62</v>
      </c>
    </row>
    <row r="249" spans="1:12" ht="15">
      <c r="A249" s="14"/>
      <c r="B249" s="15"/>
      <c r="C249" s="11"/>
      <c r="D249" s="7" t="s">
        <v>31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14"/>
      <c r="B250" s="15"/>
      <c r="C250" s="11"/>
      <c r="D250" s="6" t="s">
        <v>23</v>
      </c>
      <c r="E250" s="42" t="s">
        <v>50</v>
      </c>
      <c r="F250" s="43">
        <v>100</v>
      </c>
      <c r="G250" s="43">
        <v>0.78</v>
      </c>
      <c r="H250" s="43">
        <v>0.17</v>
      </c>
      <c r="I250" s="43">
        <v>20.09</v>
      </c>
      <c r="J250" s="43">
        <v>89.57</v>
      </c>
      <c r="K250" s="44">
        <v>341</v>
      </c>
      <c r="L250" s="43">
        <v>21.53</v>
      </c>
    </row>
    <row r="251" spans="1:12" ht="15">
      <c r="A251" s="14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16"/>
      <c r="B252" s="17"/>
      <c r="C252" s="8"/>
      <c r="D252" s="18" t="s">
        <v>32</v>
      </c>
      <c r="E252" s="9"/>
      <c r="F252" s="19">
        <f>SUM(F243:F251)</f>
        <v>880</v>
      </c>
      <c r="G252" s="19">
        <f t="shared" ref="G252:J252" si="99">SUM(G243:G251)</f>
        <v>33.940000000000005</v>
      </c>
      <c r="H252" s="19">
        <f t="shared" si="99"/>
        <v>27.680000000000003</v>
      </c>
      <c r="I252" s="19">
        <f t="shared" si="99"/>
        <v>108.09</v>
      </c>
      <c r="J252" s="19">
        <f t="shared" si="99"/>
        <v>821.99</v>
      </c>
      <c r="K252" s="25"/>
      <c r="L252" s="19">
        <f t="shared" ref="L252" si="100">SUM(L243:L251)</f>
        <v>156.85999999999999</v>
      </c>
    </row>
    <row r="253" spans="1:12" ht="15.75" thickBot="1">
      <c r="A253" s="33">
        <f>A235</f>
        <v>3</v>
      </c>
      <c r="B253" s="33">
        <f>B235</f>
        <v>1</v>
      </c>
      <c r="C253" s="51" t="s">
        <v>4</v>
      </c>
      <c r="D253" s="52"/>
      <c r="E253" s="31"/>
      <c r="F253" s="32">
        <f>F242+F252</f>
        <v>1555</v>
      </c>
      <c r="G253" s="32">
        <f t="shared" ref="G253:J253" si="101">G242+G252</f>
        <v>64.110000000000014</v>
      </c>
      <c r="H253" s="32">
        <f t="shared" si="101"/>
        <v>58.230000000000004</v>
      </c>
      <c r="I253" s="32">
        <f t="shared" si="101"/>
        <v>182.57999999999998</v>
      </c>
      <c r="J253" s="32">
        <f t="shared" si="101"/>
        <v>1519.98</v>
      </c>
      <c r="K253" s="32"/>
      <c r="L253" s="32">
        <f t="shared" ref="L253" si="102">L242+L252</f>
        <v>325.10000000000002</v>
      </c>
    </row>
    <row r="254" spans="1:12" ht="15">
      <c r="A254" s="20">
        <v>3</v>
      </c>
      <c r="B254" s="21">
        <v>2</v>
      </c>
      <c r="C254" s="22" t="s">
        <v>19</v>
      </c>
      <c r="D254" s="5" t="s">
        <v>20</v>
      </c>
      <c r="E254" s="39" t="s">
        <v>51</v>
      </c>
      <c r="F254" s="40">
        <v>200</v>
      </c>
      <c r="G254" s="40">
        <v>6.8</v>
      </c>
      <c r="H254" s="40">
        <v>7.5</v>
      </c>
      <c r="I254" s="40">
        <v>24.7</v>
      </c>
      <c r="J254" s="40">
        <v>192.6</v>
      </c>
      <c r="K254" s="41">
        <v>74</v>
      </c>
      <c r="L254" s="40">
        <v>32.86</v>
      </c>
    </row>
    <row r="255" spans="1:12" ht="25.5">
      <c r="A255" s="23"/>
      <c r="B255" s="15"/>
      <c r="C255" s="11"/>
      <c r="D255" s="6" t="s">
        <v>98</v>
      </c>
      <c r="E255" s="42" t="s">
        <v>52</v>
      </c>
      <c r="F255" s="43">
        <v>75</v>
      </c>
      <c r="G255" s="43">
        <v>9.1300000000000008</v>
      </c>
      <c r="H255" s="43">
        <v>3.82</v>
      </c>
      <c r="I255" s="43">
        <v>27</v>
      </c>
      <c r="J255" s="43">
        <v>179</v>
      </c>
      <c r="K255" s="44">
        <v>406</v>
      </c>
      <c r="L255" s="43">
        <v>37.020000000000003</v>
      </c>
    </row>
    <row r="256" spans="1:12" ht="15">
      <c r="A256" s="23"/>
      <c r="B256" s="15"/>
      <c r="C256" s="11"/>
      <c r="D256" s="7" t="s">
        <v>21</v>
      </c>
      <c r="E256" s="42" t="s">
        <v>53</v>
      </c>
      <c r="F256" s="43">
        <v>200</v>
      </c>
      <c r="G256" s="43">
        <v>1</v>
      </c>
      <c r="H256" s="43">
        <v>0</v>
      </c>
      <c r="I256" s="43">
        <v>20.2</v>
      </c>
      <c r="J256" s="43">
        <v>84.44</v>
      </c>
      <c r="K256" s="44">
        <v>389</v>
      </c>
      <c r="L256" s="43">
        <v>23.08</v>
      </c>
    </row>
    <row r="257" spans="1:12" ht="15">
      <c r="A257" s="23"/>
      <c r="B257" s="15"/>
      <c r="C257" s="11"/>
      <c r="D257" s="7" t="s">
        <v>22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>
      <c r="A258" s="23"/>
      <c r="B258" s="15"/>
      <c r="C258" s="11"/>
      <c r="D258" s="7" t="s">
        <v>23</v>
      </c>
      <c r="E258" s="42" t="s">
        <v>50</v>
      </c>
      <c r="F258" s="43">
        <v>100</v>
      </c>
      <c r="G258" s="43">
        <v>0.78</v>
      </c>
      <c r="H258" s="43">
        <v>0.17</v>
      </c>
      <c r="I258" s="43">
        <v>20.09</v>
      </c>
      <c r="J258" s="43">
        <v>89.57</v>
      </c>
      <c r="K258" s="44">
        <v>341</v>
      </c>
      <c r="L258" s="43">
        <v>21.54</v>
      </c>
    </row>
    <row r="259" spans="1:12" ht="15">
      <c r="A259" s="23"/>
      <c r="B259" s="15"/>
      <c r="C259" s="11"/>
      <c r="D259" s="6"/>
      <c r="E259" s="42" t="s">
        <v>54</v>
      </c>
      <c r="F259" s="43">
        <v>40</v>
      </c>
      <c r="G259" s="43">
        <v>4.8</v>
      </c>
      <c r="H259" s="43">
        <v>4</v>
      </c>
      <c r="I259" s="43">
        <v>0.3</v>
      </c>
      <c r="J259" s="43">
        <v>56.6</v>
      </c>
      <c r="K259" s="44">
        <v>105</v>
      </c>
      <c r="L259" s="43">
        <v>13.07</v>
      </c>
    </row>
    <row r="260" spans="1:12" ht="15">
      <c r="A260" s="23"/>
      <c r="B260" s="15"/>
      <c r="C260" s="11"/>
      <c r="D260" s="6"/>
      <c r="E260" s="42"/>
      <c r="F260" s="43"/>
      <c r="G260" s="43"/>
      <c r="H260" s="43"/>
      <c r="I260" s="43"/>
      <c r="J260" s="43"/>
      <c r="K260" s="44"/>
      <c r="L260" s="43"/>
    </row>
    <row r="261" spans="1:12" ht="15">
      <c r="A261" s="24"/>
      <c r="B261" s="17"/>
      <c r="C261" s="8"/>
      <c r="D261" s="18" t="s">
        <v>32</v>
      </c>
      <c r="E261" s="9"/>
      <c r="F261" s="19">
        <f>SUM(F254:F260)</f>
        <v>615</v>
      </c>
      <c r="G261" s="19">
        <f t="shared" ref="G261:J261" si="103">SUM(G254:G260)</f>
        <v>22.51</v>
      </c>
      <c r="H261" s="19">
        <f t="shared" si="103"/>
        <v>15.49</v>
      </c>
      <c r="I261" s="19">
        <f t="shared" si="103"/>
        <v>92.29</v>
      </c>
      <c r="J261" s="19">
        <f t="shared" si="103"/>
        <v>602.21</v>
      </c>
      <c r="K261" s="25"/>
      <c r="L261" s="19">
        <f t="shared" ref="L261" si="104">SUM(L254:L260)</f>
        <v>127.57</v>
      </c>
    </row>
    <row r="262" spans="1:12" ht="25.5">
      <c r="A262" s="26">
        <f>A254</f>
        <v>3</v>
      </c>
      <c r="B262" s="13">
        <f>B254</f>
        <v>2</v>
      </c>
      <c r="C262" s="10" t="s">
        <v>24</v>
      </c>
      <c r="D262" s="7" t="s">
        <v>25</v>
      </c>
      <c r="E262" s="42" t="s">
        <v>55</v>
      </c>
      <c r="F262" s="43">
        <v>60</v>
      </c>
      <c r="G262" s="43">
        <v>1.35</v>
      </c>
      <c r="H262" s="43">
        <v>6.52</v>
      </c>
      <c r="I262" s="43">
        <v>2.1</v>
      </c>
      <c r="J262" s="43">
        <v>73.5</v>
      </c>
      <c r="K262" s="44">
        <v>6</v>
      </c>
      <c r="L262" s="43">
        <v>23.08</v>
      </c>
    </row>
    <row r="263" spans="1:12" ht="15">
      <c r="A263" s="23"/>
      <c r="B263" s="15"/>
      <c r="C263" s="11"/>
      <c r="D263" s="7" t="s">
        <v>26</v>
      </c>
      <c r="E263" s="42" t="s">
        <v>57</v>
      </c>
      <c r="F263" s="43">
        <v>250</v>
      </c>
      <c r="G263" s="43">
        <v>5.87</v>
      </c>
      <c r="H263" s="43">
        <v>6.2</v>
      </c>
      <c r="I263" s="43">
        <v>12.65</v>
      </c>
      <c r="J263" s="43">
        <v>137.94999999999999</v>
      </c>
      <c r="K263" s="44">
        <v>32</v>
      </c>
      <c r="L263" s="43">
        <v>34.61</v>
      </c>
    </row>
    <row r="264" spans="1:12" ht="15">
      <c r="A264" s="23"/>
      <c r="B264" s="15"/>
      <c r="C264" s="11"/>
      <c r="D264" s="7" t="s">
        <v>27</v>
      </c>
      <c r="E264" s="42" t="s">
        <v>110</v>
      </c>
      <c r="F264" s="43">
        <v>230</v>
      </c>
      <c r="G264" s="43">
        <v>14.8</v>
      </c>
      <c r="H264" s="43">
        <v>16.95</v>
      </c>
      <c r="I264" s="43">
        <v>26.2</v>
      </c>
      <c r="J264" s="43">
        <v>316.86</v>
      </c>
      <c r="K264" s="44" t="s">
        <v>100</v>
      </c>
      <c r="L264" s="43">
        <v>94.45</v>
      </c>
    </row>
    <row r="265" spans="1:12" ht="15">
      <c r="A265" s="23"/>
      <c r="B265" s="15"/>
      <c r="C265" s="11"/>
      <c r="D265" s="7" t="s">
        <v>28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7" t="s">
        <v>29</v>
      </c>
      <c r="E266" s="42" t="s">
        <v>56</v>
      </c>
      <c r="F266" s="43">
        <v>200</v>
      </c>
      <c r="G266" s="43">
        <v>0.6</v>
      </c>
      <c r="H266" s="43">
        <v>0.2</v>
      </c>
      <c r="I266" s="43">
        <v>15.2</v>
      </c>
      <c r="J266" s="43">
        <v>65.3</v>
      </c>
      <c r="K266" s="44">
        <v>244</v>
      </c>
      <c r="L266" s="43">
        <v>19.23</v>
      </c>
    </row>
    <row r="267" spans="1:12" ht="15">
      <c r="A267" s="23"/>
      <c r="B267" s="15"/>
      <c r="C267" s="11"/>
      <c r="D267" s="7" t="s">
        <v>30</v>
      </c>
      <c r="E267" s="42" t="s">
        <v>49</v>
      </c>
      <c r="F267" s="43">
        <v>40</v>
      </c>
      <c r="G267" s="43">
        <v>3.16</v>
      </c>
      <c r="H267" s="43">
        <v>0.4</v>
      </c>
      <c r="I267" s="43">
        <v>19.32</v>
      </c>
      <c r="J267" s="43">
        <v>94</v>
      </c>
      <c r="K267" s="44">
        <v>701</v>
      </c>
      <c r="L267" s="43">
        <v>4.62</v>
      </c>
    </row>
    <row r="268" spans="1:12" ht="15">
      <c r="A268" s="23"/>
      <c r="B268" s="15"/>
      <c r="C268" s="11"/>
      <c r="D268" s="7" t="s">
        <v>31</v>
      </c>
      <c r="E268" s="42"/>
      <c r="F268" s="43"/>
      <c r="G268" s="43"/>
      <c r="H268" s="43"/>
      <c r="I268" s="43"/>
      <c r="J268" s="43"/>
      <c r="K268" s="44"/>
      <c r="L268" s="43"/>
    </row>
    <row r="269" spans="1:12" ht="15">
      <c r="A269" s="23"/>
      <c r="B269" s="15"/>
      <c r="C269" s="11"/>
      <c r="D269" s="6" t="s">
        <v>23</v>
      </c>
      <c r="E269" s="42" t="s">
        <v>50</v>
      </c>
      <c r="F269" s="43">
        <v>100</v>
      </c>
      <c r="G269" s="43">
        <v>0.78</v>
      </c>
      <c r="H269" s="43">
        <v>0.17</v>
      </c>
      <c r="I269" s="43">
        <v>20.09</v>
      </c>
      <c r="J269" s="43">
        <v>89.57</v>
      </c>
      <c r="K269" s="44">
        <v>341</v>
      </c>
      <c r="L269" s="43">
        <v>21.54</v>
      </c>
    </row>
    <row r="270" spans="1:12" ht="1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24"/>
      <c r="B271" s="17"/>
      <c r="C271" s="8"/>
      <c r="D271" s="18" t="s">
        <v>32</v>
      </c>
      <c r="E271" s="9"/>
      <c r="F271" s="19">
        <f>SUM(F262:F270)</f>
        <v>880</v>
      </c>
      <c r="G271" s="19">
        <f t="shared" ref="G271:J271" si="105">SUM(G262:G270)</f>
        <v>26.560000000000006</v>
      </c>
      <c r="H271" s="19">
        <f t="shared" si="105"/>
        <v>30.439999999999998</v>
      </c>
      <c r="I271" s="19">
        <f t="shared" si="105"/>
        <v>95.56</v>
      </c>
      <c r="J271" s="19">
        <f t="shared" si="105"/>
        <v>777.17999999999984</v>
      </c>
      <c r="K271" s="25"/>
      <c r="L271" s="19">
        <f t="shared" ref="L271" si="106">SUM(L262:L270)</f>
        <v>197.52999999999997</v>
      </c>
    </row>
    <row r="272" spans="1:12" ht="15.75" thickBot="1">
      <c r="A272" s="29">
        <f>A254</f>
        <v>3</v>
      </c>
      <c r="B272" s="30">
        <f>B254</f>
        <v>2</v>
      </c>
      <c r="C272" s="51" t="s">
        <v>4</v>
      </c>
      <c r="D272" s="52"/>
      <c r="E272" s="31"/>
      <c r="F272" s="32">
        <f>F261+F271</f>
        <v>1495</v>
      </c>
      <c r="G272" s="32">
        <f t="shared" ref="G272:J272" si="107">G261+G271</f>
        <v>49.070000000000007</v>
      </c>
      <c r="H272" s="32">
        <f t="shared" si="107"/>
        <v>45.93</v>
      </c>
      <c r="I272" s="32">
        <f t="shared" si="107"/>
        <v>187.85000000000002</v>
      </c>
      <c r="J272" s="32">
        <f t="shared" si="107"/>
        <v>1379.3899999999999</v>
      </c>
      <c r="K272" s="32"/>
      <c r="L272" s="32">
        <f t="shared" ref="L272" si="108">L261+L271</f>
        <v>325.09999999999997</v>
      </c>
    </row>
    <row r="273" spans="1:12" ht="15">
      <c r="A273" s="20">
        <v>3</v>
      </c>
      <c r="B273" s="21">
        <v>3</v>
      </c>
      <c r="C273" s="22" t="s">
        <v>19</v>
      </c>
      <c r="D273" s="5" t="s">
        <v>20</v>
      </c>
      <c r="E273" s="39" t="s">
        <v>58</v>
      </c>
      <c r="F273" s="40">
        <v>165</v>
      </c>
      <c r="G273" s="40">
        <v>11.37</v>
      </c>
      <c r="H273" s="40">
        <v>15.91</v>
      </c>
      <c r="I273" s="40">
        <v>59.61</v>
      </c>
      <c r="J273" s="40">
        <v>426.94</v>
      </c>
      <c r="K273" s="41">
        <v>396</v>
      </c>
      <c r="L273" s="40">
        <v>32.090000000000003</v>
      </c>
    </row>
    <row r="274" spans="1:12" ht="15">
      <c r="A274" s="23"/>
      <c r="B274" s="15"/>
      <c r="C274" s="11"/>
      <c r="D274" s="6" t="s">
        <v>25</v>
      </c>
      <c r="E274" s="42" t="s">
        <v>59</v>
      </c>
      <c r="F274" s="43">
        <v>15</v>
      </c>
      <c r="G274" s="43">
        <v>3.5</v>
      </c>
      <c r="H274" s="43">
        <v>4.4000000000000004</v>
      </c>
      <c r="I274" s="43">
        <v>0</v>
      </c>
      <c r="J274" s="43">
        <v>53.7</v>
      </c>
      <c r="K274" s="44">
        <v>1</v>
      </c>
      <c r="L274" s="43">
        <v>15</v>
      </c>
    </row>
    <row r="275" spans="1:12" ht="15">
      <c r="A275" s="23"/>
      <c r="B275" s="15"/>
      <c r="C275" s="11"/>
      <c r="D275" s="7" t="s">
        <v>21</v>
      </c>
      <c r="E275" s="42" t="s">
        <v>60</v>
      </c>
      <c r="F275" s="43">
        <v>200</v>
      </c>
      <c r="G275" s="43">
        <v>4.5999999999999996</v>
      </c>
      <c r="H275" s="43">
        <v>4.4000000000000004</v>
      </c>
      <c r="I275" s="43">
        <v>12.5</v>
      </c>
      <c r="J275" s="43">
        <v>107.2</v>
      </c>
      <c r="K275" s="44">
        <v>208</v>
      </c>
      <c r="L275" s="43">
        <v>23.08</v>
      </c>
    </row>
    <row r="276" spans="1:12" ht="15">
      <c r="A276" s="23"/>
      <c r="B276" s="15"/>
      <c r="C276" s="11"/>
      <c r="D276" s="7" t="s">
        <v>22</v>
      </c>
      <c r="E276" s="42" t="s">
        <v>49</v>
      </c>
      <c r="F276" s="43">
        <v>40</v>
      </c>
      <c r="G276" s="43">
        <v>3.16</v>
      </c>
      <c r="H276" s="43">
        <v>0.4</v>
      </c>
      <c r="I276" s="43">
        <v>19.32</v>
      </c>
      <c r="J276" s="43">
        <v>94</v>
      </c>
      <c r="K276" s="44">
        <v>701</v>
      </c>
      <c r="L276" s="43">
        <v>4.62</v>
      </c>
    </row>
    <row r="277" spans="1:12" ht="15">
      <c r="A277" s="23"/>
      <c r="B277" s="15"/>
      <c r="C277" s="11"/>
      <c r="D277" s="7" t="s">
        <v>23</v>
      </c>
      <c r="E277" s="42" t="s">
        <v>50</v>
      </c>
      <c r="F277" s="43">
        <v>100</v>
      </c>
      <c r="G277" s="43">
        <v>0.78</v>
      </c>
      <c r="H277" s="43">
        <v>0.17</v>
      </c>
      <c r="I277" s="43">
        <v>20.09</v>
      </c>
      <c r="J277" s="43">
        <v>89.57</v>
      </c>
      <c r="K277" s="44">
        <v>341</v>
      </c>
      <c r="L277" s="43">
        <v>21.54</v>
      </c>
    </row>
    <row r="278" spans="1:12" ht="15">
      <c r="A278" s="23"/>
      <c r="B278" s="15"/>
      <c r="C278" s="11"/>
      <c r="D278" s="6"/>
      <c r="E278" s="42" t="s">
        <v>89</v>
      </c>
      <c r="F278" s="43">
        <v>20</v>
      </c>
      <c r="G278" s="43">
        <v>1.24</v>
      </c>
      <c r="H278" s="43">
        <v>0.2</v>
      </c>
      <c r="I278" s="43">
        <v>2.21</v>
      </c>
      <c r="J278" s="43">
        <v>11.77</v>
      </c>
      <c r="K278" s="44" t="s">
        <v>44</v>
      </c>
      <c r="L278" s="43">
        <v>7.69</v>
      </c>
    </row>
    <row r="279" spans="1:12" ht="15">
      <c r="A279" s="23"/>
      <c r="B279" s="15"/>
      <c r="C279" s="11"/>
      <c r="D279" s="6"/>
      <c r="E279" s="42" t="s">
        <v>62</v>
      </c>
      <c r="F279" s="43">
        <v>125</v>
      </c>
      <c r="G279" s="43">
        <v>5.12</v>
      </c>
      <c r="H279" s="43">
        <v>1.88</v>
      </c>
      <c r="I279" s="43">
        <v>7.38</v>
      </c>
      <c r="J279" s="43">
        <v>66.88</v>
      </c>
      <c r="K279" s="44" t="s">
        <v>44</v>
      </c>
      <c r="L279" s="43">
        <v>38.46</v>
      </c>
    </row>
    <row r="280" spans="1:12" ht="15">
      <c r="A280" s="24"/>
      <c r="B280" s="17"/>
      <c r="C280" s="8"/>
      <c r="D280" s="18" t="s">
        <v>32</v>
      </c>
      <c r="E280" s="9"/>
      <c r="F280" s="19">
        <f>SUM(F273:F279)</f>
        <v>665</v>
      </c>
      <c r="G280" s="19">
        <f t="shared" ref="G280:J280" si="109">SUM(G273:G279)</f>
        <v>29.77</v>
      </c>
      <c r="H280" s="19">
        <f t="shared" si="109"/>
        <v>27.36</v>
      </c>
      <c r="I280" s="19">
        <f t="shared" si="109"/>
        <v>121.11</v>
      </c>
      <c r="J280" s="19">
        <f t="shared" si="109"/>
        <v>850.06000000000006</v>
      </c>
      <c r="K280" s="25"/>
      <c r="L280" s="19">
        <f t="shared" ref="L280" si="110">SUM(L273:L279)</f>
        <v>142.48000000000002</v>
      </c>
    </row>
    <row r="281" spans="1:12" ht="15">
      <c r="A281" s="26">
        <f>A273</f>
        <v>3</v>
      </c>
      <c r="B281" s="13">
        <f>B273</f>
        <v>3</v>
      </c>
      <c r="C281" s="10" t="s">
        <v>24</v>
      </c>
      <c r="D281" s="7" t="s">
        <v>25</v>
      </c>
      <c r="E281" s="42" t="s">
        <v>65</v>
      </c>
      <c r="F281" s="43">
        <v>60</v>
      </c>
      <c r="G281" s="43">
        <v>0.53</v>
      </c>
      <c r="H281" s="43">
        <v>3.07</v>
      </c>
      <c r="I281" s="43">
        <v>1.87</v>
      </c>
      <c r="J281" s="43">
        <v>37.43</v>
      </c>
      <c r="K281" s="44">
        <v>5</v>
      </c>
      <c r="L281" s="43">
        <v>23.08</v>
      </c>
    </row>
    <row r="282" spans="1:12" ht="15">
      <c r="A282" s="23"/>
      <c r="B282" s="15"/>
      <c r="C282" s="11"/>
      <c r="D282" s="7" t="s">
        <v>26</v>
      </c>
      <c r="E282" s="42" t="s">
        <v>63</v>
      </c>
      <c r="F282" s="43">
        <v>200</v>
      </c>
      <c r="G282" s="43">
        <v>6.68</v>
      </c>
      <c r="H282" s="43">
        <v>4.5999999999999996</v>
      </c>
      <c r="I282" s="43">
        <v>16.28</v>
      </c>
      <c r="J282" s="43">
        <v>133.13999999999999</v>
      </c>
      <c r="K282" s="44">
        <v>38</v>
      </c>
      <c r="L282" s="43">
        <v>23.08</v>
      </c>
    </row>
    <row r="283" spans="1:12" ht="15">
      <c r="A283" s="23"/>
      <c r="B283" s="15"/>
      <c r="C283" s="11"/>
      <c r="D283" s="7" t="s">
        <v>27</v>
      </c>
      <c r="E283" s="42" t="s">
        <v>101</v>
      </c>
      <c r="F283" s="43">
        <v>230</v>
      </c>
      <c r="G283" s="43">
        <v>16.7</v>
      </c>
      <c r="H283" s="43">
        <v>13.9</v>
      </c>
      <c r="I283" s="43">
        <v>42.4</v>
      </c>
      <c r="J283" s="43">
        <v>362.1</v>
      </c>
      <c r="K283" s="44" t="s">
        <v>102</v>
      </c>
      <c r="L283" s="43">
        <v>87.22</v>
      </c>
    </row>
    <row r="284" spans="1:12" ht="15">
      <c r="A284" s="23"/>
      <c r="B284" s="15"/>
      <c r="C284" s="11"/>
      <c r="D284" s="7" t="s">
        <v>28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>
      <c r="A285" s="23"/>
      <c r="B285" s="15"/>
      <c r="C285" s="11"/>
      <c r="D285" s="7" t="s">
        <v>29</v>
      </c>
      <c r="E285" s="42" t="s">
        <v>53</v>
      </c>
      <c r="F285" s="43">
        <v>200</v>
      </c>
      <c r="G285" s="43">
        <v>1</v>
      </c>
      <c r="H285" s="43">
        <v>0</v>
      </c>
      <c r="I285" s="43">
        <v>20.2</v>
      </c>
      <c r="J285" s="43">
        <v>84.44</v>
      </c>
      <c r="K285" s="44">
        <v>389</v>
      </c>
      <c r="L285" s="43">
        <v>23.08</v>
      </c>
    </row>
    <row r="286" spans="1:12" ht="15">
      <c r="A286" s="23"/>
      <c r="B286" s="15"/>
      <c r="C286" s="11"/>
      <c r="D286" s="7" t="s">
        <v>30</v>
      </c>
      <c r="E286" s="42" t="s">
        <v>90</v>
      </c>
      <c r="F286" s="43">
        <v>40</v>
      </c>
      <c r="G286" s="43">
        <v>2.72</v>
      </c>
      <c r="H286" s="43">
        <v>0.52</v>
      </c>
      <c r="I286" s="43">
        <v>15.92</v>
      </c>
      <c r="J286" s="43">
        <v>79.2</v>
      </c>
      <c r="K286" s="44">
        <v>575</v>
      </c>
      <c r="L286" s="43">
        <v>4.62</v>
      </c>
    </row>
    <row r="287" spans="1:12" ht="15">
      <c r="A287" s="23"/>
      <c r="B287" s="15"/>
      <c r="C287" s="11"/>
      <c r="D287" s="7" t="s">
        <v>31</v>
      </c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23"/>
      <c r="B288" s="15"/>
      <c r="C288" s="11"/>
      <c r="D288" s="6"/>
      <c r="E288" s="42" t="s">
        <v>50</v>
      </c>
      <c r="F288" s="43">
        <v>100</v>
      </c>
      <c r="G288" s="43">
        <v>0.78</v>
      </c>
      <c r="H288" s="43">
        <v>0.17</v>
      </c>
      <c r="I288" s="43">
        <v>20.09</v>
      </c>
      <c r="J288" s="43">
        <v>89.57</v>
      </c>
      <c r="K288" s="44">
        <v>341</v>
      </c>
      <c r="L288" s="43">
        <v>21.54</v>
      </c>
    </row>
    <row r="289" spans="1:12" ht="1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24"/>
      <c r="B290" s="17"/>
      <c r="C290" s="8"/>
      <c r="D290" s="18" t="s">
        <v>32</v>
      </c>
      <c r="E290" s="9"/>
      <c r="F290" s="19">
        <f>SUM(F281:F289)</f>
        <v>830</v>
      </c>
      <c r="G290" s="19">
        <f t="shared" ref="G290:J290" si="111">SUM(G281:G289)</f>
        <v>28.41</v>
      </c>
      <c r="H290" s="19">
        <f t="shared" si="111"/>
        <v>22.26</v>
      </c>
      <c r="I290" s="19">
        <f t="shared" si="111"/>
        <v>116.76</v>
      </c>
      <c r="J290" s="19">
        <f t="shared" si="111"/>
        <v>785.88000000000011</v>
      </c>
      <c r="K290" s="25"/>
      <c r="L290" s="19">
        <f t="shared" ref="L290" si="112">SUM(L281:L289)</f>
        <v>182.61999999999998</v>
      </c>
    </row>
    <row r="291" spans="1:12" ht="15.75" thickBot="1">
      <c r="A291" s="29">
        <f>A273</f>
        <v>3</v>
      </c>
      <c r="B291" s="30">
        <f>B273</f>
        <v>3</v>
      </c>
      <c r="C291" s="51" t="s">
        <v>4</v>
      </c>
      <c r="D291" s="52"/>
      <c r="E291" s="31"/>
      <c r="F291" s="32">
        <f>F280+F290</f>
        <v>1495</v>
      </c>
      <c r="G291" s="32">
        <f t="shared" ref="G291:J291" si="113">G280+G290</f>
        <v>58.18</v>
      </c>
      <c r="H291" s="32">
        <f t="shared" si="113"/>
        <v>49.620000000000005</v>
      </c>
      <c r="I291" s="32">
        <f t="shared" si="113"/>
        <v>237.87</v>
      </c>
      <c r="J291" s="32">
        <f t="shared" si="113"/>
        <v>1635.94</v>
      </c>
      <c r="K291" s="32"/>
      <c r="L291" s="32">
        <f t="shared" ref="L291" si="114">L280+L290</f>
        <v>325.10000000000002</v>
      </c>
    </row>
    <row r="292" spans="1:12" ht="15">
      <c r="A292" s="20">
        <v>3</v>
      </c>
      <c r="B292" s="21">
        <v>4</v>
      </c>
      <c r="C292" s="22" t="s">
        <v>19</v>
      </c>
      <c r="D292" s="5" t="s">
        <v>20</v>
      </c>
      <c r="E292" s="39" t="s">
        <v>66</v>
      </c>
      <c r="F292" s="40">
        <v>200</v>
      </c>
      <c r="G292" s="40">
        <v>20.9</v>
      </c>
      <c r="H292" s="40">
        <v>7</v>
      </c>
      <c r="I292" s="40">
        <v>17.600000000000001</v>
      </c>
      <c r="J292" s="40">
        <v>217.4</v>
      </c>
      <c r="K292" s="41">
        <v>152</v>
      </c>
      <c r="L292" s="40">
        <v>50.22</v>
      </c>
    </row>
    <row r="293" spans="1:12" ht="15">
      <c r="A293" s="23"/>
      <c r="B293" s="15"/>
      <c r="C293" s="11"/>
      <c r="D293" s="6" t="s">
        <v>25</v>
      </c>
      <c r="E293" s="42" t="s">
        <v>45</v>
      </c>
      <c r="F293" s="43">
        <v>60</v>
      </c>
      <c r="G293" s="43">
        <v>1</v>
      </c>
      <c r="H293" s="43">
        <v>6.1</v>
      </c>
      <c r="I293" s="43">
        <v>5.8</v>
      </c>
      <c r="J293" s="43">
        <v>81.5</v>
      </c>
      <c r="K293" s="44">
        <v>8</v>
      </c>
      <c r="L293" s="43">
        <v>11.54</v>
      </c>
    </row>
    <row r="294" spans="1:12" ht="15">
      <c r="A294" s="23"/>
      <c r="B294" s="15"/>
      <c r="C294" s="11"/>
      <c r="D294" s="7" t="s">
        <v>21</v>
      </c>
      <c r="E294" s="42"/>
      <c r="F294" s="43"/>
      <c r="G294" s="43"/>
      <c r="H294" s="43"/>
      <c r="I294" s="43"/>
      <c r="J294" s="43"/>
      <c r="K294" s="44"/>
      <c r="L294" s="43"/>
    </row>
    <row r="295" spans="1:12" ht="15">
      <c r="A295" s="23"/>
      <c r="B295" s="15"/>
      <c r="C295" s="11"/>
      <c r="D295" s="7" t="s">
        <v>22</v>
      </c>
      <c r="E295" s="42" t="s">
        <v>49</v>
      </c>
      <c r="F295" s="43">
        <v>40</v>
      </c>
      <c r="G295" s="43">
        <v>3.16</v>
      </c>
      <c r="H295" s="43">
        <v>0.4</v>
      </c>
      <c r="I295" s="43">
        <v>19.32</v>
      </c>
      <c r="J295" s="43">
        <v>94</v>
      </c>
      <c r="K295" s="44">
        <v>701</v>
      </c>
      <c r="L295" s="43">
        <v>4.62</v>
      </c>
    </row>
    <row r="296" spans="1:12" ht="15">
      <c r="A296" s="23"/>
      <c r="B296" s="15"/>
      <c r="C296" s="11"/>
      <c r="D296" s="7" t="s">
        <v>23</v>
      </c>
      <c r="E296" s="42" t="s">
        <v>50</v>
      </c>
      <c r="F296" s="43">
        <v>100</v>
      </c>
      <c r="G296" s="43">
        <v>0.78</v>
      </c>
      <c r="H296" s="43">
        <v>0.17</v>
      </c>
      <c r="I296" s="43">
        <v>20.09</v>
      </c>
      <c r="J296" s="43">
        <v>89.57</v>
      </c>
      <c r="K296" s="44">
        <v>341</v>
      </c>
      <c r="L296" s="43">
        <v>21.54</v>
      </c>
    </row>
    <row r="297" spans="1:12" ht="15">
      <c r="A297" s="23"/>
      <c r="B297" s="15"/>
      <c r="C297" s="11"/>
      <c r="D297" s="6"/>
      <c r="E297" s="42" t="s">
        <v>53</v>
      </c>
      <c r="F297" s="43">
        <v>200</v>
      </c>
      <c r="G297" s="43">
        <v>1</v>
      </c>
      <c r="H297" s="43">
        <v>0</v>
      </c>
      <c r="I297" s="43">
        <v>20.2</v>
      </c>
      <c r="J297" s="43">
        <v>84.44</v>
      </c>
      <c r="K297" s="44">
        <v>389</v>
      </c>
      <c r="L297" s="43">
        <v>23.08</v>
      </c>
    </row>
    <row r="298" spans="1:12" ht="15">
      <c r="A298" s="23"/>
      <c r="B298" s="15"/>
      <c r="C298" s="11"/>
      <c r="D298" s="6" t="s">
        <v>115</v>
      </c>
      <c r="E298" s="42" t="s">
        <v>62</v>
      </c>
      <c r="F298" s="43">
        <v>125</v>
      </c>
      <c r="G298" s="43">
        <v>5.12</v>
      </c>
      <c r="H298" s="43">
        <v>1.88</v>
      </c>
      <c r="I298" s="43">
        <v>7.38</v>
      </c>
      <c r="J298" s="43">
        <v>66.88</v>
      </c>
      <c r="K298" s="44" t="s">
        <v>44</v>
      </c>
      <c r="L298" s="43">
        <v>38.46</v>
      </c>
    </row>
    <row r="299" spans="1:12" ht="15">
      <c r="A299" s="24"/>
      <c r="B299" s="17"/>
      <c r="C299" s="8"/>
      <c r="D299" s="18" t="s">
        <v>32</v>
      </c>
      <c r="E299" s="9"/>
      <c r="F299" s="19">
        <f>SUM(F292:F298)</f>
        <v>725</v>
      </c>
      <c r="G299" s="19">
        <f t="shared" ref="G299:J299" si="115">SUM(G292:G298)</f>
        <v>31.96</v>
      </c>
      <c r="H299" s="19">
        <f t="shared" si="115"/>
        <v>15.55</v>
      </c>
      <c r="I299" s="19">
        <f t="shared" si="115"/>
        <v>90.39</v>
      </c>
      <c r="J299" s="19">
        <f t="shared" si="115"/>
        <v>633.79</v>
      </c>
      <c r="K299" s="25"/>
      <c r="L299" s="19">
        <f t="shared" ref="L299" si="116">SUM(L292:L298)</f>
        <v>149.45999999999998</v>
      </c>
    </row>
    <row r="300" spans="1:12" ht="15">
      <c r="A300" s="26">
        <f>A292</f>
        <v>3</v>
      </c>
      <c r="B300" s="13">
        <f>B292</f>
        <v>4</v>
      </c>
      <c r="C300" s="10" t="s">
        <v>24</v>
      </c>
      <c r="D300" s="7" t="s">
        <v>25</v>
      </c>
      <c r="E300" s="42" t="s">
        <v>69</v>
      </c>
      <c r="F300" s="43">
        <v>60</v>
      </c>
      <c r="G300" s="43">
        <v>0.5</v>
      </c>
      <c r="H300" s="43">
        <v>0.1</v>
      </c>
      <c r="I300" s="43">
        <v>1.5</v>
      </c>
      <c r="J300" s="43">
        <v>8.5</v>
      </c>
      <c r="K300" s="44">
        <v>2</v>
      </c>
      <c r="L300" s="43">
        <v>15.38</v>
      </c>
    </row>
    <row r="301" spans="1:12" ht="15">
      <c r="A301" s="23"/>
      <c r="B301" s="15"/>
      <c r="C301" s="11"/>
      <c r="D301" s="7" t="s">
        <v>26</v>
      </c>
      <c r="E301" s="42" t="s">
        <v>67</v>
      </c>
      <c r="F301" s="43">
        <v>250</v>
      </c>
      <c r="G301" s="43">
        <v>5.77</v>
      </c>
      <c r="H301" s="43">
        <v>4.0999999999999996</v>
      </c>
      <c r="I301" s="43">
        <v>14.25</v>
      </c>
      <c r="J301" s="43">
        <v>116.93</v>
      </c>
      <c r="K301" s="44">
        <v>36</v>
      </c>
      <c r="L301" s="43">
        <v>26.93</v>
      </c>
    </row>
    <row r="302" spans="1:12" ht="25.5">
      <c r="A302" s="23"/>
      <c r="B302" s="15"/>
      <c r="C302" s="11"/>
      <c r="D302" s="7" t="s">
        <v>27</v>
      </c>
      <c r="E302" s="42" t="s">
        <v>103</v>
      </c>
      <c r="F302" s="43">
        <v>230</v>
      </c>
      <c r="G302" s="43">
        <v>18.3</v>
      </c>
      <c r="H302" s="43">
        <v>13.8</v>
      </c>
      <c r="I302" s="43">
        <v>35.11</v>
      </c>
      <c r="J302" s="43">
        <v>337</v>
      </c>
      <c r="K302" s="44" t="s">
        <v>104</v>
      </c>
      <c r="L302" s="43">
        <v>84.09</v>
      </c>
    </row>
    <row r="303" spans="1:12" ht="15">
      <c r="A303" s="23"/>
      <c r="B303" s="15"/>
      <c r="C303" s="11"/>
      <c r="D303" s="7" t="s">
        <v>28</v>
      </c>
      <c r="E303" s="42"/>
      <c r="F303" s="43"/>
      <c r="G303" s="43"/>
      <c r="H303" s="43"/>
      <c r="I303" s="43"/>
      <c r="J303" s="43"/>
      <c r="K303" s="44"/>
      <c r="L303" s="43"/>
    </row>
    <row r="304" spans="1:12" ht="15">
      <c r="A304" s="23"/>
      <c r="B304" s="15"/>
      <c r="C304" s="11"/>
      <c r="D304" s="7" t="s">
        <v>29</v>
      </c>
      <c r="E304" s="42" t="s">
        <v>68</v>
      </c>
      <c r="F304" s="43">
        <v>200</v>
      </c>
      <c r="G304" s="43">
        <v>3.8</v>
      </c>
      <c r="H304" s="43">
        <v>3.5</v>
      </c>
      <c r="I304" s="43">
        <v>11.2</v>
      </c>
      <c r="J304" s="43">
        <v>91.2</v>
      </c>
      <c r="K304" s="44">
        <v>210</v>
      </c>
      <c r="L304" s="43">
        <v>23.08</v>
      </c>
    </row>
    <row r="305" spans="1:12" ht="15">
      <c r="A305" s="23"/>
      <c r="B305" s="15"/>
      <c r="C305" s="11"/>
      <c r="D305" s="7" t="s">
        <v>30</v>
      </c>
      <c r="E305" s="42" t="s">
        <v>49</v>
      </c>
      <c r="F305" s="43">
        <v>40</v>
      </c>
      <c r="G305" s="43">
        <v>3.16</v>
      </c>
      <c r="H305" s="43">
        <v>0.4</v>
      </c>
      <c r="I305" s="43">
        <v>19.32</v>
      </c>
      <c r="J305" s="43">
        <v>94</v>
      </c>
      <c r="K305" s="44">
        <v>701</v>
      </c>
      <c r="L305" s="43">
        <v>4.62</v>
      </c>
    </row>
    <row r="306" spans="1:12" ht="15">
      <c r="A306" s="23"/>
      <c r="B306" s="15"/>
      <c r="C306" s="11"/>
      <c r="D306" s="7" t="s">
        <v>31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>
      <c r="A307" s="23"/>
      <c r="B307" s="15"/>
      <c r="C307" s="11"/>
      <c r="D307" s="6" t="s">
        <v>23</v>
      </c>
      <c r="E307" s="42" t="s">
        <v>50</v>
      </c>
      <c r="F307" s="43">
        <v>100</v>
      </c>
      <c r="G307" s="43">
        <v>0.78</v>
      </c>
      <c r="H307" s="43">
        <v>0.17</v>
      </c>
      <c r="I307" s="43">
        <v>20.09</v>
      </c>
      <c r="J307" s="43">
        <v>89.57</v>
      </c>
      <c r="K307" s="44">
        <v>341</v>
      </c>
      <c r="L307" s="43">
        <v>21.54</v>
      </c>
    </row>
    <row r="308" spans="1:12" ht="1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>
      <c r="A309" s="24"/>
      <c r="B309" s="17"/>
      <c r="C309" s="8"/>
      <c r="D309" s="18" t="s">
        <v>32</v>
      </c>
      <c r="E309" s="9"/>
      <c r="F309" s="19">
        <f>SUM(F300:F308)</f>
        <v>880</v>
      </c>
      <c r="G309" s="19">
        <f t="shared" ref="G309:J309" si="117">SUM(G300:G308)</f>
        <v>32.31</v>
      </c>
      <c r="H309" s="19">
        <f t="shared" si="117"/>
        <v>22.07</v>
      </c>
      <c r="I309" s="19">
        <f t="shared" si="117"/>
        <v>101.47</v>
      </c>
      <c r="J309" s="19">
        <f t="shared" si="117"/>
        <v>737.2</v>
      </c>
      <c r="K309" s="25"/>
      <c r="L309" s="19">
        <f t="shared" ref="L309" si="118">SUM(L300:L308)</f>
        <v>175.64000000000001</v>
      </c>
    </row>
    <row r="310" spans="1:12" ht="15.75" thickBot="1">
      <c r="A310" s="29">
        <f>A292</f>
        <v>3</v>
      </c>
      <c r="B310" s="30">
        <f>B292</f>
        <v>4</v>
      </c>
      <c r="C310" s="51" t="s">
        <v>4</v>
      </c>
      <c r="D310" s="52"/>
      <c r="E310" s="31"/>
      <c r="F310" s="32">
        <f>F299+F309</f>
        <v>1605</v>
      </c>
      <c r="G310" s="32">
        <f t="shared" ref="G310:J310" si="119">G299+G309</f>
        <v>64.27000000000001</v>
      </c>
      <c r="H310" s="32">
        <f t="shared" si="119"/>
        <v>37.620000000000005</v>
      </c>
      <c r="I310" s="32">
        <f t="shared" si="119"/>
        <v>191.86</v>
      </c>
      <c r="J310" s="32">
        <f t="shared" si="119"/>
        <v>1370.99</v>
      </c>
      <c r="K310" s="32"/>
      <c r="L310" s="32">
        <f t="shared" ref="L310" si="120">L299+L309</f>
        <v>325.10000000000002</v>
      </c>
    </row>
    <row r="311" spans="1:12" ht="15">
      <c r="A311" s="20">
        <v>3</v>
      </c>
      <c r="B311" s="21">
        <v>5</v>
      </c>
      <c r="C311" s="22" t="s">
        <v>19</v>
      </c>
      <c r="D311" s="5" t="s">
        <v>20</v>
      </c>
      <c r="E311" s="39" t="s">
        <v>70</v>
      </c>
      <c r="F311" s="40">
        <v>80</v>
      </c>
      <c r="G311" s="40">
        <v>14</v>
      </c>
      <c r="H311" s="40">
        <v>9.1999999999999993</v>
      </c>
      <c r="I311" s="40">
        <v>12.6</v>
      </c>
      <c r="J311" s="40">
        <v>187.4</v>
      </c>
      <c r="K311" s="41">
        <v>161</v>
      </c>
      <c r="L311" s="40">
        <v>57.62</v>
      </c>
    </row>
    <row r="312" spans="1:12" ht="15">
      <c r="A312" s="23"/>
      <c r="B312" s="15"/>
      <c r="C312" s="11"/>
      <c r="D312" s="6"/>
      <c r="E312" s="42" t="s">
        <v>91</v>
      </c>
      <c r="F312" s="43">
        <v>150</v>
      </c>
      <c r="G312" s="43">
        <v>5.4</v>
      </c>
      <c r="H312" s="43">
        <v>4.9000000000000004</v>
      </c>
      <c r="I312" s="43">
        <v>32.81</v>
      </c>
      <c r="J312" s="43">
        <v>196.8</v>
      </c>
      <c r="K312" s="44">
        <v>78</v>
      </c>
      <c r="L312" s="43">
        <v>15.38</v>
      </c>
    </row>
    <row r="313" spans="1:12" ht="15">
      <c r="A313" s="23"/>
      <c r="B313" s="15"/>
      <c r="C313" s="11"/>
      <c r="D313" s="7" t="s">
        <v>21</v>
      </c>
      <c r="E313" s="42" t="s">
        <v>72</v>
      </c>
      <c r="F313" s="43">
        <v>200</v>
      </c>
      <c r="G313" s="43">
        <v>4.18</v>
      </c>
      <c r="H313" s="43">
        <v>4.34</v>
      </c>
      <c r="I313" s="43">
        <v>25.44</v>
      </c>
      <c r="J313" s="43">
        <v>157.6</v>
      </c>
      <c r="K313" s="44">
        <v>209</v>
      </c>
      <c r="L313" s="43">
        <v>23.08</v>
      </c>
    </row>
    <row r="314" spans="1:12" ht="15">
      <c r="A314" s="23"/>
      <c r="B314" s="15"/>
      <c r="C314" s="11"/>
      <c r="D314" s="7" t="s">
        <v>22</v>
      </c>
      <c r="E314" s="42" t="s">
        <v>73</v>
      </c>
      <c r="F314" s="43">
        <v>40</v>
      </c>
      <c r="G314" s="43">
        <v>2.72</v>
      </c>
      <c r="H314" s="43">
        <v>0.52</v>
      </c>
      <c r="I314" s="43">
        <v>15.92</v>
      </c>
      <c r="J314" s="43">
        <v>79.2</v>
      </c>
      <c r="K314" s="44">
        <v>575</v>
      </c>
      <c r="L314" s="43">
        <v>4.62</v>
      </c>
    </row>
    <row r="315" spans="1:12" ht="15">
      <c r="A315" s="23"/>
      <c r="B315" s="15"/>
      <c r="C315" s="11"/>
      <c r="D315" s="7" t="s">
        <v>23</v>
      </c>
      <c r="E315" s="42"/>
      <c r="F315" s="43"/>
      <c r="G315" s="43"/>
      <c r="H315" s="43"/>
      <c r="I315" s="43"/>
      <c r="J315" s="43"/>
      <c r="K315" s="44"/>
      <c r="L315" s="43"/>
    </row>
    <row r="316" spans="1:12" ht="25.5">
      <c r="A316" s="23"/>
      <c r="B316" s="15"/>
      <c r="C316" s="11"/>
      <c r="D316" s="6"/>
      <c r="E316" s="42" t="s">
        <v>74</v>
      </c>
      <c r="F316" s="43">
        <v>60</v>
      </c>
      <c r="G316" s="43">
        <v>1.35</v>
      </c>
      <c r="H316" s="43">
        <v>6.52</v>
      </c>
      <c r="I316" s="43">
        <v>2.1</v>
      </c>
      <c r="J316" s="43">
        <v>73.5</v>
      </c>
      <c r="K316" s="44">
        <v>6</v>
      </c>
      <c r="L316" s="43">
        <v>23.08</v>
      </c>
    </row>
    <row r="317" spans="1:12" ht="15">
      <c r="A317" s="23"/>
      <c r="B317" s="15"/>
      <c r="C317" s="11"/>
      <c r="D317" s="6"/>
      <c r="E317" s="42"/>
      <c r="F317" s="43"/>
      <c r="G317" s="43"/>
      <c r="H317" s="43"/>
      <c r="I317" s="43"/>
      <c r="J317" s="43"/>
      <c r="K317" s="44"/>
      <c r="L317" s="43"/>
    </row>
    <row r="318" spans="1:12" ht="15">
      <c r="A318" s="24"/>
      <c r="B318" s="17"/>
      <c r="C318" s="8"/>
      <c r="D318" s="18" t="s">
        <v>32</v>
      </c>
      <c r="E318" s="9"/>
      <c r="F318" s="19">
        <f>SUM(F311:F317)</f>
        <v>530</v>
      </c>
      <c r="G318" s="19">
        <f t="shared" ref="G318:J318" si="121">SUM(G311:G317)</f>
        <v>27.65</v>
      </c>
      <c r="H318" s="19">
        <f t="shared" si="121"/>
        <v>25.479999999999997</v>
      </c>
      <c r="I318" s="19">
        <f t="shared" si="121"/>
        <v>88.87</v>
      </c>
      <c r="J318" s="19">
        <f t="shared" si="121"/>
        <v>694.50000000000011</v>
      </c>
      <c r="K318" s="25"/>
      <c r="L318" s="19">
        <f t="shared" ref="L318" si="122">SUM(L311:L317)</f>
        <v>123.78</v>
      </c>
    </row>
    <row r="319" spans="1:12" ht="15.75" thickBot="1">
      <c r="A319" s="26">
        <f>A311</f>
        <v>3</v>
      </c>
      <c r="B319" s="13">
        <f>B311</f>
        <v>5</v>
      </c>
      <c r="C319" s="10" t="s">
        <v>24</v>
      </c>
      <c r="D319" s="7" t="s">
        <v>25</v>
      </c>
      <c r="E319" s="42" t="s">
        <v>76</v>
      </c>
      <c r="F319" s="43">
        <v>60</v>
      </c>
      <c r="G319" s="43">
        <v>0.91</v>
      </c>
      <c r="H319" s="43">
        <v>2.8</v>
      </c>
      <c r="I319" s="43">
        <v>4.43</v>
      </c>
      <c r="J319" s="43">
        <v>46.8</v>
      </c>
      <c r="K319" s="44">
        <v>24</v>
      </c>
      <c r="L319" s="43">
        <v>30.77</v>
      </c>
    </row>
    <row r="320" spans="1:12" ht="15">
      <c r="A320" s="23"/>
      <c r="B320" s="15"/>
      <c r="C320" s="11"/>
      <c r="D320" s="7" t="s">
        <v>26</v>
      </c>
      <c r="E320" s="39" t="s">
        <v>75</v>
      </c>
      <c r="F320" s="40">
        <v>250</v>
      </c>
      <c r="G320" s="40">
        <v>9.8800000000000008</v>
      </c>
      <c r="H320" s="40">
        <v>4.8</v>
      </c>
      <c r="I320" s="40">
        <v>15.55</v>
      </c>
      <c r="J320" s="40">
        <v>144.58000000000001</v>
      </c>
      <c r="K320" s="41">
        <v>42</v>
      </c>
      <c r="L320" s="40">
        <v>45.38</v>
      </c>
    </row>
    <row r="321" spans="1:12" ht="15">
      <c r="A321" s="23"/>
      <c r="B321" s="15"/>
      <c r="C321" s="11"/>
      <c r="D321" s="7" t="s">
        <v>27</v>
      </c>
      <c r="E321" s="42" t="s">
        <v>113</v>
      </c>
      <c r="F321" s="43">
        <v>230</v>
      </c>
      <c r="G321" s="43">
        <v>19.79</v>
      </c>
      <c r="H321" s="43">
        <v>8.67</v>
      </c>
      <c r="I321" s="43">
        <v>41.23</v>
      </c>
      <c r="J321" s="43">
        <v>321.94</v>
      </c>
      <c r="K321" s="44" t="s">
        <v>106</v>
      </c>
      <c r="L321" s="43">
        <v>41.32</v>
      </c>
    </row>
    <row r="322" spans="1:12" ht="15">
      <c r="A322" s="23"/>
      <c r="B322" s="15"/>
      <c r="C322" s="11"/>
      <c r="D322" s="7" t="s">
        <v>28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 t="s">
        <v>29</v>
      </c>
      <c r="E323" s="42" t="s">
        <v>56</v>
      </c>
      <c r="F323" s="43">
        <v>200</v>
      </c>
      <c r="G323" s="43">
        <v>0.6</v>
      </c>
      <c r="H323" s="43">
        <v>0.2</v>
      </c>
      <c r="I323" s="43">
        <v>15.2</v>
      </c>
      <c r="J323" s="43">
        <v>65.3</v>
      </c>
      <c r="K323" s="44">
        <v>244</v>
      </c>
      <c r="L323" s="43">
        <v>19.23</v>
      </c>
    </row>
    <row r="324" spans="1:12" ht="15">
      <c r="A324" s="23"/>
      <c r="B324" s="15"/>
      <c r="C324" s="11"/>
      <c r="D324" s="7" t="s">
        <v>30</v>
      </c>
      <c r="E324" s="42" t="s">
        <v>49</v>
      </c>
      <c r="F324" s="43">
        <v>40</v>
      </c>
      <c r="G324" s="43">
        <v>3.16</v>
      </c>
      <c r="H324" s="43">
        <v>0.4</v>
      </c>
      <c r="I324" s="43">
        <v>19.32</v>
      </c>
      <c r="J324" s="43">
        <v>94</v>
      </c>
      <c r="K324" s="44">
        <v>701</v>
      </c>
      <c r="L324" s="43">
        <v>4.62</v>
      </c>
    </row>
    <row r="325" spans="1:12" ht="15">
      <c r="A325" s="23"/>
      <c r="B325" s="15"/>
      <c r="C325" s="11"/>
      <c r="D325" s="7" t="s">
        <v>31</v>
      </c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 t="s">
        <v>111</v>
      </c>
      <c r="E326" s="42" t="s">
        <v>62</v>
      </c>
      <c r="F326" s="43">
        <v>125</v>
      </c>
      <c r="G326" s="43">
        <v>5.12</v>
      </c>
      <c r="H326" s="43">
        <v>1.88</v>
      </c>
      <c r="I326" s="43">
        <v>7.38</v>
      </c>
      <c r="J326" s="43">
        <v>66.88</v>
      </c>
      <c r="K326" s="44" t="s">
        <v>44</v>
      </c>
      <c r="L326" s="43">
        <v>38.46</v>
      </c>
    </row>
    <row r="327" spans="1:12" ht="15">
      <c r="A327" s="23"/>
      <c r="B327" s="15"/>
      <c r="C327" s="11"/>
      <c r="D327" s="6" t="s">
        <v>23</v>
      </c>
      <c r="E327" s="42" t="s">
        <v>77</v>
      </c>
      <c r="F327" s="43">
        <v>100</v>
      </c>
      <c r="G327" s="43">
        <v>0.78</v>
      </c>
      <c r="H327" s="43">
        <v>0.17</v>
      </c>
      <c r="I327" s="43">
        <v>20.09</v>
      </c>
      <c r="J327" s="43">
        <v>89.57</v>
      </c>
      <c r="K327" s="44">
        <v>341</v>
      </c>
      <c r="L327" s="43">
        <v>21.54</v>
      </c>
    </row>
    <row r="328" spans="1:12" ht="15">
      <c r="A328" s="24"/>
      <c r="B328" s="17"/>
      <c r="C328" s="8"/>
      <c r="D328" s="18" t="s">
        <v>32</v>
      </c>
      <c r="E328" s="9"/>
      <c r="F328" s="19">
        <f>SUM(F319:F327)</f>
        <v>1005</v>
      </c>
      <c r="G328" s="19">
        <f t="shared" ref="G328:J328" si="123">SUM(G319:G327)</f>
        <v>40.24</v>
      </c>
      <c r="H328" s="19">
        <f t="shared" si="123"/>
        <v>18.919999999999998</v>
      </c>
      <c r="I328" s="19">
        <f t="shared" si="123"/>
        <v>123.19999999999999</v>
      </c>
      <c r="J328" s="19">
        <f t="shared" si="123"/>
        <v>829.06999999999994</v>
      </c>
      <c r="K328" s="25"/>
      <c r="L328" s="19">
        <f t="shared" ref="L328" si="124">SUM(L319:L327)</f>
        <v>201.32</v>
      </c>
    </row>
    <row r="329" spans="1:12" ht="15.75" thickBot="1">
      <c r="A329" s="29">
        <f>A311</f>
        <v>3</v>
      </c>
      <c r="B329" s="30">
        <f>B311</f>
        <v>5</v>
      </c>
      <c r="C329" s="51" t="s">
        <v>4</v>
      </c>
      <c r="D329" s="52"/>
      <c r="E329" s="31"/>
      <c r="F329" s="32">
        <f>F318+F328</f>
        <v>1535</v>
      </c>
      <c r="G329" s="32">
        <f t="shared" ref="G329:J329" si="125">G318+G328</f>
        <v>67.89</v>
      </c>
      <c r="H329" s="32">
        <f t="shared" si="125"/>
        <v>44.399999999999991</v>
      </c>
      <c r="I329" s="32">
        <f t="shared" si="125"/>
        <v>212.07</v>
      </c>
      <c r="J329" s="32">
        <f t="shared" si="125"/>
        <v>1523.5700000000002</v>
      </c>
      <c r="K329" s="32"/>
      <c r="L329" s="32">
        <f t="shared" ref="L329" si="126">L318+L328</f>
        <v>325.10000000000002</v>
      </c>
    </row>
    <row r="330" spans="1:12" ht="15">
      <c r="A330" s="20">
        <v>3</v>
      </c>
      <c r="B330" s="21">
        <v>6</v>
      </c>
      <c r="C330" s="22" t="s">
        <v>19</v>
      </c>
      <c r="D330" s="5" t="s">
        <v>20</v>
      </c>
      <c r="E330" s="39" t="s">
        <v>78</v>
      </c>
      <c r="F330" s="40">
        <v>200</v>
      </c>
      <c r="G330" s="40">
        <v>8.6</v>
      </c>
      <c r="H330" s="40">
        <v>11.3</v>
      </c>
      <c r="I330" s="40">
        <v>34.299999999999997</v>
      </c>
      <c r="J330" s="40">
        <v>272.89999999999998</v>
      </c>
      <c r="K330" s="41">
        <v>61</v>
      </c>
      <c r="L330" s="40">
        <v>33.630000000000003</v>
      </c>
    </row>
    <row r="331" spans="1:12" ht="15">
      <c r="A331" s="23"/>
      <c r="B331" s="15"/>
      <c r="C331" s="11"/>
      <c r="D331" s="6" t="s">
        <v>107</v>
      </c>
      <c r="E331" s="42" t="s">
        <v>79</v>
      </c>
      <c r="F331" s="43">
        <v>75</v>
      </c>
      <c r="G331" s="43">
        <v>14.85</v>
      </c>
      <c r="H331" s="43">
        <v>5.35</v>
      </c>
      <c r="I331" s="43">
        <v>10.85</v>
      </c>
      <c r="J331" s="43">
        <v>150.6</v>
      </c>
      <c r="K331" s="44">
        <v>106</v>
      </c>
      <c r="L331" s="43">
        <v>35.369999999999997</v>
      </c>
    </row>
    <row r="332" spans="1:12" ht="15">
      <c r="A332" s="23"/>
      <c r="B332" s="15"/>
      <c r="C332" s="11"/>
      <c r="D332" s="7" t="s">
        <v>21</v>
      </c>
      <c r="E332" s="42" t="s">
        <v>53</v>
      </c>
      <c r="F332" s="43">
        <v>200</v>
      </c>
      <c r="G332" s="43">
        <v>1</v>
      </c>
      <c r="H332" s="43">
        <v>0</v>
      </c>
      <c r="I332" s="43">
        <v>20.2</v>
      </c>
      <c r="J332" s="43">
        <v>84.44</v>
      </c>
      <c r="K332" s="44">
        <v>389</v>
      </c>
      <c r="L332" s="43">
        <v>23.08</v>
      </c>
    </row>
    <row r="333" spans="1:12" ht="15">
      <c r="A333" s="23"/>
      <c r="B333" s="15"/>
      <c r="C333" s="11"/>
      <c r="D333" s="7" t="s">
        <v>22</v>
      </c>
      <c r="E333" s="42" t="s">
        <v>49</v>
      </c>
      <c r="F333" s="43">
        <v>40</v>
      </c>
      <c r="G333" s="43">
        <v>3.16</v>
      </c>
      <c r="H333" s="43">
        <v>0.4</v>
      </c>
      <c r="I333" s="43">
        <v>19.32</v>
      </c>
      <c r="J333" s="43">
        <v>94</v>
      </c>
      <c r="K333" s="44">
        <v>701</v>
      </c>
      <c r="L333" s="43">
        <v>4.62</v>
      </c>
    </row>
    <row r="334" spans="1:12" ht="15">
      <c r="A334" s="23"/>
      <c r="B334" s="15"/>
      <c r="C334" s="11"/>
      <c r="D334" s="7" t="s">
        <v>23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>
      <c r="A335" s="23"/>
      <c r="B335" s="15"/>
      <c r="C335" s="11"/>
      <c r="D335" s="6" t="s">
        <v>25</v>
      </c>
      <c r="E335" s="42" t="s">
        <v>59</v>
      </c>
      <c r="F335" s="43">
        <v>15</v>
      </c>
      <c r="G335" s="43">
        <v>3.5</v>
      </c>
      <c r="H335" s="43">
        <v>4.4000000000000004</v>
      </c>
      <c r="I335" s="43">
        <v>0</v>
      </c>
      <c r="J335" s="43">
        <v>53.7</v>
      </c>
      <c r="K335" s="44">
        <v>1</v>
      </c>
      <c r="L335" s="43">
        <v>15</v>
      </c>
    </row>
    <row r="336" spans="1:12" ht="15">
      <c r="A336" s="23"/>
      <c r="B336" s="15"/>
      <c r="C336" s="11"/>
      <c r="D336" s="6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4"/>
      <c r="B337" s="17"/>
      <c r="C337" s="8"/>
      <c r="D337" s="18" t="s">
        <v>32</v>
      </c>
      <c r="E337" s="9"/>
      <c r="F337" s="19">
        <f>SUM(F330:F336)</f>
        <v>530</v>
      </c>
      <c r="G337" s="19">
        <f t="shared" ref="G337:J337" si="127">SUM(G330:G336)</f>
        <v>31.11</v>
      </c>
      <c r="H337" s="19">
        <f t="shared" si="127"/>
        <v>21.449999999999996</v>
      </c>
      <c r="I337" s="19">
        <f t="shared" si="127"/>
        <v>84.669999999999987</v>
      </c>
      <c r="J337" s="19">
        <f t="shared" si="127"/>
        <v>655.6400000000001</v>
      </c>
      <c r="K337" s="25"/>
      <c r="L337" s="19">
        <f t="shared" ref="L337" si="128">SUM(L330:L336)</f>
        <v>111.7</v>
      </c>
    </row>
    <row r="338" spans="1:12" ht="15">
      <c r="A338" s="26">
        <f>A330</f>
        <v>3</v>
      </c>
      <c r="B338" s="13">
        <f>B330</f>
        <v>6</v>
      </c>
      <c r="C338" s="10" t="s">
        <v>24</v>
      </c>
      <c r="D338" s="7" t="s">
        <v>25</v>
      </c>
      <c r="E338" s="42" t="s">
        <v>83</v>
      </c>
      <c r="F338" s="43">
        <v>60</v>
      </c>
      <c r="G338" s="43">
        <v>0.53</v>
      </c>
      <c r="H338" s="43">
        <v>3.07</v>
      </c>
      <c r="I338" s="43">
        <v>1.87</v>
      </c>
      <c r="J338" s="43">
        <v>37.43</v>
      </c>
      <c r="K338" s="44">
        <v>5</v>
      </c>
      <c r="L338" s="43">
        <v>23.08</v>
      </c>
    </row>
    <row r="339" spans="1:12" ht="15">
      <c r="A339" s="23"/>
      <c r="B339" s="15"/>
      <c r="C339" s="11"/>
      <c r="D339" s="7" t="s">
        <v>26</v>
      </c>
      <c r="E339" s="42" t="s">
        <v>80</v>
      </c>
      <c r="F339" s="43">
        <v>200</v>
      </c>
      <c r="G339" s="43">
        <v>6.68</v>
      </c>
      <c r="H339" s="43">
        <v>4.5999999999999996</v>
      </c>
      <c r="I339" s="43">
        <v>16.28</v>
      </c>
      <c r="J339" s="43">
        <v>133.13999999999999</v>
      </c>
      <c r="K339" s="44">
        <v>38</v>
      </c>
      <c r="L339" s="43">
        <v>23.07</v>
      </c>
    </row>
    <row r="340" spans="1:12" ht="15">
      <c r="A340" s="23"/>
      <c r="B340" s="15"/>
      <c r="C340" s="11"/>
      <c r="D340" s="7" t="s">
        <v>27</v>
      </c>
      <c r="E340" s="42" t="s">
        <v>114</v>
      </c>
      <c r="F340" s="43">
        <v>230</v>
      </c>
      <c r="G340" s="43">
        <v>18.329999999999998</v>
      </c>
      <c r="H340" s="43">
        <v>18.38</v>
      </c>
      <c r="I340" s="43">
        <v>27.81</v>
      </c>
      <c r="J340" s="43">
        <v>349.56</v>
      </c>
      <c r="K340" s="44" t="s">
        <v>108</v>
      </c>
      <c r="L340" s="43">
        <v>96.37</v>
      </c>
    </row>
    <row r="341" spans="1:12" ht="15">
      <c r="A341" s="23"/>
      <c r="B341" s="15"/>
      <c r="C341" s="11"/>
      <c r="D341" s="7" t="s">
        <v>28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>
      <c r="A342" s="23"/>
      <c r="B342" s="15"/>
      <c r="C342" s="11"/>
      <c r="D342" s="7" t="s">
        <v>29</v>
      </c>
      <c r="E342" s="42" t="s">
        <v>48</v>
      </c>
      <c r="F342" s="43">
        <v>200</v>
      </c>
      <c r="G342" s="43">
        <v>0.5</v>
      </c>
      <c r="H342" s="43">
        <v>0</v>
      </c>
      <c r="I342" s="43">
        <v>19.8</v>
      </c>
      <c r="J342" s="43">
        <v>81</v>
      </c>
      <c r="K342" s="44">
        <v>232</v>
      </c>
      <c r="L342" s="43">
        <v>7.7</v>
      </c>
    </row>
    <row r="343" spans="1:12" ht="15">
      <c r="A343" s="23"/>
      <c r="B343" s="15"/>
      <c r="C343" s="11"/>
      <c r="D343" s="7" t="s">
        <v>30</v>
      </c>
      <c r="E343" s="42" t="s">
        <v>73</v>
      </c>
      <c r="F343" s="43">
        <v>40</v>
      </c>
      <c r="G343" s="43">
        <v>2.72</v>
      </c>
      <c r="H343" s="43">
        <v>0.52</v>
      </c>
      <c r="I343" s="43">
        <v>15.92</v>
      </c>
      <c r="J343" s="43">
        <v>79.2</v>
      </c>
      <c r="K343" s="44">
        <v>575</v>
      </c>
      <c r="L343" s="43">
        <v>4.62</v>
      </c>
    </row>
    <row r="344" spans="1:12" ht="15">
      <c r="A344" s="23"/>
      <c r="B344" s="15"/>
      <c r="C344" s="11"/>
      <c r="D344" s="7" t="s">
        <v>31</v>
      </c>
      <c r="E344" s="42"/>
      <c r="F344" s="43"/>
      <c r="G344" s="43"/>
      <c r="H344" s="43"/>
      <c r="I344" s="43"/>
      <c r="J344" s="43"/>
      <c r="K344" s="44"/>
      <c r="L344" s="43"/>
    </row>
    <row r="345" spans="1:12" ht="15">
      <c r="A345" s="23"/>
      <c r="B345" s="15"/>
      <c r="C345" s="11"/>
      <c r="D345" s="6" t="s">
        <v>23</v>
      </c>
      <c r="E345" s="42" t="s">
        <v>77</v>
      </c>
      <c r="F345" s="43">
        <v>100</v>
      </c>
      <c r="G345" s="43">
        <v>0.78</v>
      </c>
      <c r="H345" s="43">
        <v>0.17</v>
      </c>
      <c r="I345" s="43">
        <v>20.09</v>
      </c>
      <c r="J345" s="43">
        <v>89.57</v>
      </c>
      <c r="K345" s="44">
        <v>341</v>
      </c>
      <c r="L345" s="43">
        <v>21.54</v>
      </c>
    </row>
    <row r="346" spans="1:12" ht="25.5">
      <c r="A346" s="23"/>
      <c r="B346" s="15"/>
      <c r="C346" s="11"/>
      <c r="D346" s="6" t="s">
        <v>98</v>
      </c>
      <c r="E346" s="42" t="s">
        <v>84</v>
      </c>
      <c r="F346" s="43">
        <v>75</v>
      </c>
      <c r="G346" s="43">
        <v>9.1300000000000008</v>
      </c>
      <c r="H346" s="43">
        <v>3.82</v>
      </c>
      <c r="I346" s="43">
        <v>27</v>
      </c>
      <c r="J346" s="43">
        <v>179</v>
      </c>
      <c r="K346" s="44">
        <v>406</v>
      </c>
      <c r="L346" s="43">
        <v>37.020000000000003</v>
      </c>
    </row>
    <row r="347" spans="1:12" ht="15">
      <c r="A347" s="24"/>
      <c r="B347" s="17"/>
      <c r="C347" s="8"/>
      <c r="D347" s="18" t="s">
        <v>32</v>
      </c>
      <c r="E347" s="9"/>
      <c r="F347" s="19">
        <f>SUM(F338:F346)</f>
        <v>905</v>
      </c>
      <c r="G347" s="19">
        <f t="shared" ref="G347:J347" si="129">SUM(G338:G346)</f>
        <v>38.67</v>
      </c>
      <c r="H347" s="19">
        <f t="shared" si="129"/>
        <v>30.56</v>
      </c>
      <c r="I347" s="19">
        <f t="shared" si="129"/>
        <v>128.77000000000001</v>
      </c>
      <c r="J347" s="19">
        <f t="shared" si="129"/>
        <v>948.90000000000009</v>
      </c>
      <c r="K347" s="25"/>
      <c r="L347" s="19">
        <f t="shared" ref="L347" si="130">SUM(L338:L346)</f>
        <v>213.4</v>
      </c>
    </row>
    <row r="348" spans="1:12" ht="15.75" thickBot="1">
      <c r="A348" s="29">
        <f>A330</f>
        <v>3</v>
      </c>
      <c r="B348" s="30">
        <f>B330</f>
        <v>6</v>
      </c>
      <c r="C348" s="51" t="s">
        <v>4</v>
      </c>
      <c r="D348" s="52"/>
      <c r="E348" s="31"/>
      <c r="F348" s="32">
        <f>F337+F347</f>
        <v>1435</v>
      </c>
      <c r="G348" s="32">
        <f t="shared" ref="G348:J348" si="131">G337+G347</f>
        <v>69.78</v>
      </c>
      <c r="H348" s="32">
        <f t="shared" si="131"/>
        <v>52.009999999999991</v>
      </c>
      <c r="I348" s="32">
        <f t="shared" si="131"/>
        <v>213.44</v>
      </c>
      <c r="J348" s="32">
        <f t="shared" si="131"/>
        <v>1604.5400000000002</v>
      </c>
      <c r="K348" s="32"/>
      <c r="L348" s="32">
        <f t="shared" ref="L348" si="132">L337+L347</f>
        <v>325.10000000000002</v>
      </c>
    </row>
    <row r="349" spans="1:12" ht="13.5" thickBot="1">
      <c r="A349" s="27"/>
      <c r="B349" s="28"/>
      <c r="C349" s="56" t="s">
        <v>5</v>
      </c>
      <c r="D349" s="57"/>
      <c r="E349" s="58"/>
      <c r="F349" s="34">
        <f>(F139+F158+F177+F196+F215+F234+F253+F272+F291+F310+F329+F348)/(IF(F139=0,0,1)+IF(F158=0,0,1)+IF(F177=0,0,1)+IF(F196=0,0,1)+IF(F215=0,0,1)+IF(F234=0,0,1)+IF(F253=0,0,1)+IF(F272=0,0,1)+IF(F291=0,0,1)+IF(F310=0,0,1)+IF(F329=0,0,1)+IF(F348=0,0,1))</f>
        <v>956.66666666666663</v>
      </c>
      <c r="G349" s="34">
        <f t="shared" ref="G349:H349" si="133">(G139+G158+G177+G196+G215+G234+G253+G272+G291+G310+G329+G348)/(IF(G139=0,0,1)+IF(G158=0,0,1)+IF(G177=0,0,1)+IF(G196=0,0,1)+IF(G215=0,0,1)+IF(G234=0,0,1)+IF(G253=0,0,1)+IF(G272=0,0,1)+IF(G291=0,0,1)+IF(G310=0,0,1)+IF(G329=0,0,1)+IF(G348=0,0,1))</f>
        <v>41.428124999999994</v>
      </c>
      <c r="H349" s="34">
        <f t="shared" si="133"/>
        <v>32.181180555555549</v>
      </c>
      <c r="I349" s="34">
        <f>(I139+I158+I177+I196+I215+I234+I253+I272+I291+I310+I329+I348)/(IF(I139=0,0,1)+IF(I158=0,0,1)+IF(I177=0,0,1)+IF(I196=0,0,1)+IF(I215=0,0,1)+IF(I234=0,0,1)+IF(I253=0,0,1)+IF(I272=0,0,1)+IF(I291=0,0,1)+IF(I310=0,0,1)+IF(I329=0,0,1)+IF(I348=0,0,1))</f>
        <v>131.58347222222224</v>
      </c>
      <c r="J349" s="34">
        <f t="shared" ref="J349" si="134">(J139+J158+J177+J196+J215+J234+J253+J272+J291+J310+J329+J348)/(IF(J139=0,0,1)+IF(J158=0,0,1)+IF(J177=0,0,1)+IF(J196=0,0,1)+IF(J215=0,0,1)+IF(J234=0,0,1)+IF(J253=0,0,1)+IF(J272=0,0,1)+IF(J291=0,0,1)+IF(J310=0,0,1)+IF(J329=0,0,1)+IF(J348=0,0,1))</f>
        <v>986.13972222222219</v>
      </c>
      <c r="K349" s="34"/>
      <c r="L349" s="34">
        <f t="shared" ref="L349" si="135">(L139+L158+L177+L196+L215+L234+L253+L272+L291+L310+L329+L348)/(IF(L139=0,0,1)+IF(L158=0,0,1)+IF(L177=0,0,1)+IF(L196=0,0,1)+IF(L215=0,0,1)+IF(L234=0,0,1)+IF(L253=0,0,1)+IF(L272=0,0,1)+IF(L291=0,0,1)+IF(L310=0,0,1)+IF(L329=0,0,1)+IF(L348=0,0,1))</f>
        <v>206.84680555555553</v>
      </c>
    </row>
  </sheetData>
  <mergeCells count="23">
    <mergeCell ref="C348:D348"/>
    <mergeCell ref="C349:E349"/>
    <mergeCell ref="C253:D253"/>
    <mergeCell ref="C272:D272"/>
    <mergeCell ref="C291:D291"/>
    <mergeCell ref="C310:D310"/>
    <mergeCell ref="C329:D329"/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2022-05-16T14:23:56Z</dcterms:created>
  <dcterms:modified xsi:type="dcterms:W3CDTF">2026-06-02T13:36:56Z</dcterms:modified>
</cp:coreProperties>
</file>